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<sst xmlns="http://schemas.openxmlformats.org/spreadsheetml/2006/main" count="154" uniqueCount="128">
  <si>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</si>
  <si>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</si>
  <si>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</si>
  <si>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</si>
  <si>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</si>
  <si>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</si>
  <si>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</si>
  <si>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</si>
  <si>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</si>
  <si>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</si>
  <si>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</si>
  <si>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</si>
  <si>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</si>
  <si>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</si>
  <si>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</si>
  <si>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</si>
  <si>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</si>
  <si>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</si>
  <si>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</si>
  <si>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</si>
  <si>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</si>
  <si>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</si>
  <si>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</si>
  <si>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</si>
  <si>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</si>
  <si>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</si>
  <si>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</si>
  <si>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</si>
  <si>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</si>
  <si>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</si>
  <si>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</si>
  <si>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</si>
  <si>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</si>
  <si>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</si>
  <si>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</si>
  <si>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</si>
  <si>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</si>
  <si>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</si>
  <si>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</si>
  <si>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</si>
  <si>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</si>
  <si>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</si>
  <si>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</si>
  <si>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</si>
  <si>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</si>
  <si>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</si>
  <si>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</si>
  <si>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</si>
  <si>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</si>
  <si>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</si>
  <si>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</si>
  <si>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</si>
  <si>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</si>
  <si>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</si>
  <si>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</si>
  <si>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</si>
  <si>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</si>
  <si>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</si>
  <si>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</si>
  <si>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</si>
  <si>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</si>
  <si>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</si>
  <si>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</si>
  <si>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</si>
  <si>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</si>
  <si>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</si>
  <si>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</si>
  <si>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</si>
  <si>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</si>
  <si>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</si>
  <si>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</si>
  <si>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</si>
  <si>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</si>
  <si>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</si>
  <si>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</si>
  <si>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</si>
  <si>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</si>
  <si>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</si>
  <si>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</si>
  <si>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</si>
  <si>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</si>
  <si>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</si>
  <si>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</si>
  <si>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</si>
  <si>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</si>
  <si>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</si>
  <si>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</si>
  <si>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</si>
  <si>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</si>
  <si>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</si>
  <si>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</si>
  <si>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</si>
  <si>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</si>
  <si>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</si>
  <si>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</si>
  <si>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</si>
  <si>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</si>
  <si>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</si>
  <si>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</si>
  <si>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</si>
  <si>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</si>
  <si>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</si>
  <si>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</si>
  <si>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</si>
  <si>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</si>
  <si>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</si>
  <si>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</si>
  <si>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</si>
  <si>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</si>
  <si>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</si>
  <si>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</si>
  <si>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</si>
  <si>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</si>
  <si>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</si>
  <si>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</si>
  <si>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</si>
  <si>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</si>
  <si>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</si>
  <si>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</si>
  <si>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</si>
  <si>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</si>
  <si>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</si>
  <si>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</si>
  <si>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</si>
  <si>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</si>
  <si>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3 січня 2020 року</t>
  </si>
  <si>
    <t>(04349)2-19-93</t>
  </si>
  <si>
    <t>inbox@psh.vn.gov.ua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</si>
</sst>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2" applyFont="1"/>
    <xf numFmtId="0" fontId="9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/>
    <xf numFmtId="0" fontId="11" fillId="0" borderId="1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/>
    <xf numFmtId="0" fontId="2" fillId="0" borderId="3" xfId="2" applyNumberFormat="1" applyFont="1" applyFill="1" applyBorder="1" applyAlignment="1" applyProtection="1"/>
    <xf numFmtId="0" fontId="9" fillId="0" borderId="4" xfId="2" applyNumberFormat="1" applyFont="1" applyFill="1" applyBorder="1" applyAlignment="1" applyProtection="1">
      <alignment horizontal="center"/>
    </xf>
    <xf numFmtId="0" fontId="2" fillId="0" borderId="5" xfId="2" applyNumberFormat="1" applyFont="1" applyFill="1" applyBorder="1" applyAlignment="1" applyProtection="1"/>
    <xf numFmtId="0" fontId="2" fillId="0" borderId="6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6" xfId="2" applyNumberFormat="1" applyFont="1" applyFill="1" applyBorder="1" applyAlignment="1" applyProtection="1"/>
    <xf numFmtId="0" fontId="3" fillId="0" borderId="5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6" xfId="2" applyNumberFormat="1" applyFont="1" applyFill="1" applyBorder="1" applyAlignment="1" applyProtection="1">
      <alignment wrapText="1"/>
    </xf>
    <xf numFmtId="0" fontId="5" fillId="0" borderId="5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2" fillId="0" borderId="7" xfId="2" applyNumberFormat="1" applyFont="1" applyFill="1" applyBorder="1" applyAlignment="1" applyProtection="1"/>
    <xf numFmtId="0" fontId="2" fillId="0" borderId="8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/>
    <xf numFmtId="0" fontId="9" fillId="0" borderId="9" xfId="2" applyNumberFormat="1" applyFont="1" applyFill="1" applyBorder="1" applyAlignment="1" applyProtection="1"/>
    <xf numFmtId="0" fontId="9" fillId="0" borderId="1" xfId="2" applyNumberFormat="1" applyFont="1" applyFill="1" applyBorder="1" applyAlignment="1" applyProtection="1"/>
    <xf numFmtId="0" fontId="2" fillId="0" borderId="10" xfId="2" applyNumberFormat="1" applyFont="1" applyFill="1" applyBorder="1" applyAlignment="1" applyProtection="1"/>
    <xf numFmtId="0" fontId="2" fillId="0" borderId="11" xfId="2" applyNumberFormat="1" applyFont="1" applyFill="1" applyBorder="1" applyAlignment="1" applyProtection="1"/>
    <xf numFmtId="0" fontId="2" fillId="0" borderId="6" xfId="2" applyFont="1" applyBorder="1"/>
    <xf numFmtId="0" fontId="3" fillId="0" borderId="12" xfId="2" applyNumberFormat="1" applyFont="1" applyFill="1" applyBorder="1" applyAlignment="1" applyProtection="1">
      <alignment wrapText="1"/>
    </xf>
    <xf numFmtId="0" fontId="12" fillId="0" borderId="9" xfId="2" applyNumberFormat="1" applyFont="1" applyFill="1" applyBorder="1" applyAlignment="1" applyProtection="1"/>
    <xf numFmtId="0" fontId="12" fillId="0" borderId="1" xfId="2" applyNumberFormat="1" applyFont="1" applyFill="1" applyBorder="1" applyAlignment="1" applyProtection="1"/>
    <xf numFmtId="0" fontId="2" fillId="0" borderId="5" xfId="2" applyFont="1" applyBorder="1"/>
    <xf numFmtId="0" fontId="2" fillId="0" borderId="0" xfId="2" applyFont="1" applyBorder="1"/>
    <xf numFmtId="0" fontId="2" fillId="0" borderId="3" xfId="2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3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3" applyAlignment="1">
      <alignment vertical="center"/>
    </xf>
    <xf numFmtId="0" fontId="6" fillId="0" borderId="0" xfId="3" applyFont="1" applyAlignment="1">
      <alignment horizontal="left" vertical="center" wrapText="1"/>
    </xf>
    <xf numFmtId="0" fontId="2" fillId="0" borderId="0" xfId="3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2" fillId="0" borderId="0" xfId="3"/>
    <xf numFmtId="0" fontId="4" fillId="0" borderId="0" xfId="3" applyFont="1" applyBorder="1" applyAlignment="1">
      <alignment wrapText="1"/>
    </xf>
    <xf numFmtId="0" fontId="4" fillId="0" borderId="0" xfId="3" applyFont="1" applyBorder="1" applyAlignment="1">
      <alignment horizontal="left" wrapText="1"/>
    </xf>
    <xf numFmtId="0" fontId="6" fillId="0" borderId="0" xfId="3" applyFont="1" applyAlignment="1"/>
    <xf numFmtId="0" fontId="14" fillId="0" borderId="0" xfId="3" applyFont="1" applyBorder="1" applyAlignment="1">
      <alignment horizontal="center" wrapText="1"/>
    </xf>
    <xf numFmtId="0" fontId="4" fillId="0" borderId="0" xfId="3" applyFont="1" applyBorder="1" applyAlignment="1"/>
    <xf numFmtId="49" fontId="15" fillId="0" borderId="0" xfId="3" applyNumberFormat="1" applyFont="1" applyBorder="1" applyAlignment="1">
      <alignment horizontal="center" vertical="top"/>
    </xf>
    <xf numFmtId="0" fontId="2" fillId="0" borderId="0" xfId="3" applyBorder="1"/>
    <xf numFmtId="0" fontId="16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49" fontId="5" fillId="0" borderId="0" xfId="3" applyNumberFormat="1" applyFont="1" applyBorder="1" applyAlignment="1"/>
    <xf numFmtId="49" fontId="2" fillId="0" borderId="0" xfId="3" applyNumberFormat="1" applyAlignment="1"/>
    <xf numFmtId="49" fontId="5" fillId="0" borderId="0" xfId="3" applyNumberFormat="1" applyFont="1" applyAlignment="1">
      <alignment horizontal="left"/>
    </xf>
    <xf numFmtId="0" fontId="2" fillId="0" borderId="0" xfId="3" applyBorder="1" applyAlignment="1">
      <alignment horizontal="left"/>
    </xf>
    <xf numFmtId="0" fontId="5" fillId="0" borderId="0" xfId="3" applyFont="1" applyBorder="1"/>
    <xf numFmtId="0" fontId="2" fillId="0" borderId="0" xfId="3" applyFont="1" applyBorder="1"/>
    <xf numFmtId="0" fontId="16" fillId="0" borderId="0" xfId="3" applyFont="1" applyAlignment="1"/>
    <xf numFmtId="0" fontId="2" fillId="0" borderId="0" xfId="3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3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2" xfId="2" applyNumberFormat="1" applyFont="1" applyFill="1" applyBorder="1" applyAlignment="1" applyProtection="1">
      <alignment horizontal="left" vertical="center"/>
    </xf>
    <xf numFmtId="0" fontId="5" fillId="0" borderId="8" xfId="2" applyNumberFormat="1" applyFont="1" applyFill="1" applyBorder="1" applyAlignment="1" applyProtection="1">
      <alignment horizontal="left" vertical="center"/>
    </xf>
    <xf numFmtId="0" fontId="11" fillId="0" borderId="5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11" fillId="0" borderId="3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center" wrapText="1"/>
    </xf>
    <xf numFmtId="0" fontId="3" fillId="0" borderId="7" xfId="2" applyNumberFormat="1" applyFont="1" applyFill="1" applyBorder="1" applyAlignment="1" applyProtection="1">
      <alignment horizontal="left" wrapText="1"/>
    </xf>
    <xf numFmtId="0" fontId="3" fillId="0" borderId="2" xfId="2" applyNumberFormat="1" applyFont="1" applyFill="1" applyBorder="1" applyAlignment="1" applyProtection="1">
      <alignment horizontal="left" wrapText="1"/>
    </xf>
    <xf numFmtId="0" fontId="3" fillId="0" borderId="8" xfId="2" applyNumberFormat="1" applyFont="1" applyFill="1" applyBorder="1" applyAlignment="1" applyProtection="1">
      <alignment horizontal="left" wrapText="1"/>
    </xf>
    <xf numFmtId="0" fontId="5" fillId="0" borderId="5" xfId="2" applyNumberFormat="1" applyFont="1" applyFill="1" applyBorder="1" applyAlignment="1" applyProtection="1"/>
    <xf numFmtId="0" fontId="13" fillId="0" borderId="0" xfId="2" applyFont="1" applyBorder="1"/>
    <xf numFmtId="0" fontId="5" fillId="0" borderId="2" xfId="2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5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/>
    </xf>
    <xf numFmtId="0" fontId="9" fillId="0" borderId="13" xfId="2" applyNumberFormat="1" applyFont="1" applyFill="1" applyBorder="1" applyAlignment="1" applyProtection="1">
      <alignment horizontal="center"/>
    </xf>
    <xf numFmtId="0" fontId="9" fillId="0" borderId="15" xfId="2" applyNumberFormat="1" applyFont="1" applyFill="1" applyBorder="1" applyAlignment="1" applyProtection="1">
      <alignment horizontal="center"/>
    </xf>
    <xf numFmtId="0" fontId="9" fillId="0" borderId="14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9" fillId="0" borderId="13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49" fontId="22" fillId="0" borderId="15" xfId="1" applyNumberFormat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3"/>
    <cellStyle name="Финансовый" xfId="4" builtinId="3"/>
    <cellStyle name="Финансовый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psh.vn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&amp;C&amp;L9AB23610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603</v>
      </c>
      <c r="D6" s="96">
        <f t="shared" si="0"/>
        <v>601203.42000000097</v>
      </c>
      <c r="E6" s="96">
        <f t="shared" si="0"/>
        <v>481</v>
      </c>
      <c r="F6" s="96">
        <f t="shared" si="0"/>
        <v>513295.56999999995</v>
      </c>
      <c r="G6" s="96">
        <f t="shared" si="0"/>
        <v>38</v>
      </c>
      <c r="H6" s="96">
        <f t="shared" si="0"/>
        <v>55951.9</v>
      </c>
      <c r="I6" s="96">
        <f t="shared" si="0"/>
        <v>66</v>
      </c>
      <c r="J6" s="96">
        <f t="shared" si="0"/>
        <v>43882.869999999995</v>
      </c>
      <c r="K6" s="96">
        <f t="shared" si="0"/>
        <v>76</v>
      </c>
      <c r="L6" s="96">
        <f t="shared" si="0"/>
        <v>55273.789999999986</v>
      </c>
    </row>
    <row r="7" spans="1:12" ht="16.5" customHeight="1">
      <c r="A7" s="87">
        <v>2</v>
      </c>
      <c r="B7" s="90" t="s">
        <v>74</v>
      </c>
      <c r="C7" s="97">
        <v>331</v>
      </c>
      <c r="D7" s="97">
        <v>367129.570000001</v>
      </c>
      <c r="E7" s="97">
        <v>249</v>
      </c>
      <c r="F7" s="97">
        <v>301565.27</v>
      </c>
      <c r="G7" s="97">
        <v>14</v>
      </c>
      <c r="H7" s="97">
        <v>24335</v>
      </c>
      <c r="I7" s="97">
        <v>41</v>
      </c>
      <c r="J7" s="97">
        <v>33796.97</v>
      </c>
      <c r="K7" s="97">
        <v>48</v>
      </c>
      <c r="L7" s="97">
        <v>39329.49</v>
      </c>
    </row>
    <row r="8" spans="1:12" ht="16.5" customHeight="1">
      <c r="A8" s="87">
        <v>3</v>
      </c>
      <c r="B8" s="91" t="s">
        <v>75</v>
      </c>
      <c r="C8" s="97">
        <v>75</v>
      </c>
      <c r="D8" s="97">
        <v>145852.57999999999</v>
      </c>
      <c r="E8" s="97">
        <v>71</v>
      </c>
      <c r="F8" s="97">
        <v>138009.57999999999</v>
      </c>
      <c r="G8" s="97">
        <v>14</v>
      </c>
      <c r="H8" s="97">
        <v>24335</v>
      </c>
      <c r="I8" s="97">
        <v>2</v>
      </c>
      <c r="J8" s="97">
        <v>2561.8000000000002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256</v>
      </c>
      <c r="D9" s="97">
        <v>221276.989999999</v>
      </c>
      <c r="E9" s="97">
        <v>178</v>
      </c>
      <c r="F9" s="97">
        <v>163555.69</v>
      </c>
      <c r="G9" s="97"/>
      <c r="H9" s="97"/>
      <c r="I9" s="97">
        <v>39</v>
      </c>
      <c r="J9" s="97">
        <v>31235.17</v>
      </c>
      <c r="K9" s="97">
        <v>46</v>
      </c>
      <c r="L9" s="97">
        <v>35487.49</v>
      </c>
    </row>
    <row r="10" spans="1:12" ht="19.5" customHeight="1">
      <c r="A10" s="87">
        <v>5</v>
      </c>
      <c r="B10" s="90" t="s">
        <v>77</v>
      </c>
      <c r="C10" s="97">
        <v>103</v>
      </c>
      <c r="D10" s="97">
        <v>129475.4</v>
      </c>
      <c r="E10" s="97">
        <v>90</v>
      </c>
      <c r="F10" s="97">
        <v>115324.4</v>
      </c>
      <c r="G10" s="97">
        <v>9</v>
      </c>
      <c r="H10" s="97">
        <v>24899.8</v>
      </c>
      <c r="I10" s="97">
        <v>6</v>
      </c>
      <c r="J10" s="97">
        <v>4226.2</v>
      </c>
      <c r="K10" s="97">
        <v>9</v>
      </c>
      <c r="L10" s="97">
        <v>9220.7999999999993</v>
      </c>
    </row>
    <row r="11" spans="1:12" ht="19.5" customHeight="1">
      <c r="A11" s="87">
        <v>6</v>
      </c>
      <c r="B11" s="91" t="s">
        <v>78</v>
      </c>
      <c r="C11" s="97">
        <v>43</v>
      </c>
      <c r="D11" s="97">
        <v>82603</v>
      </c>
      <c r="E11" s="97">
        <v>41</v>
      </c>
      <c r="F11" s="97">
        <v>78761</v>
      </c>
      <c r="G11" s="97">
        <v>2</v>
      </c>
      <c r="H11" s="97">
        <v>19521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60</v>
      </c>
      <c r="D12" s="97">
        <v>46872.4</v>
      </c>
      <c r="E12" s="97">
        <v>49</v>
      </c>
      <c r="F12" s="97">
        <v>36563.4</v>
      </c>
      <c r="G12" s="97">
        <v>7</v>
      </c>
      <c r="H12" s="97">
        <v>5378.8</v>
      </c>
      <c r="I12" s="97">
        <v>6</v>
      </c>
      <c r="J12" s="97">
        <v>4226.2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36883.199999999997</v>
      </c>
      <c r="E13" s="97">
        <v>44</v>
      </c>
      <c r="F13" s="97">
        <v>34933</v>
      </c>
      <c r="G13" s="97">
        <v>14</v>
      </c>
      <c r="H13" s="97">
        <v>6372.4</v>
      </c>
      <c r="I13" s="97">
        <v>12</v>
      </c>
      <c r="J13" s="97">
        <v>4515</v>
      </c>
      <c r="K13" s="97">
        <v>3</v>
      </c>
      <c r="L13" s="97">
        <v>2305.1999999999998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95</v>
      </c>
      <c r="D15" s="97">
        <v>60127.299999999901</v>
      </c>
      <c r="E15" s="97">
        <v>91</v>
      </c>
      <c r="F15" s="97">
        <v>58016.199999999903</v>
      </c>
      <c r="G15" s="97">
        <v>1</v>
      </c>
      <c r="H15" s="97">
        <v>344.7</v>
      </c>
      <c r="I15" s="97"/>
      <c r="J15" s="97"/>
      <c r="K15" s="97">
        <v>4</v>
      </c>
      <c r="L15" s="97">
        <v>2113.1</v>
      </c>
    </row>
    <row r="16" spans="1:12" ht="21" customHeight="1">
      <c r="A16" s="87">
        <v>11</v>
      </c>
      <c r="B16" s="91" t="s">
        <v>78</v>
      </c>
      <c r="C16" s="97">
        <v>41</v>
      </c>
      <c r="D16" s="97">
        <v>39380.5</v>
      </c>
      <c r="E16" s="97">
        <v>40</v>
      </c>
      <c r="F16" s="97">
        <v>38420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54</v>
      </c>
      <c r="D17" s="97">
        <v>20746.8</v>
      </c>
      <c r="E17" s="97">
        <v>51</v>
      </c>
      <c r="F17" s="97">
        <v>19596.2</v>
      </c>
      <c r="G17" s="97">
        <v>1</v>
      </c>
      <c r="H17" s="97">
        <v>344.7</v>
      </c>
      <c r="I17" s="97"/>
      <c r="J17" s="97"/>
      <c r="K17" s="97">
        <v>3</v>
      </c>
      <c r="L17" s="97">
        <v>1152.5999999999999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4610.3999999999996</v>
      </c>
      <c r="E18" s="97">
        <v>5</v>
      </c>
      <c r="F18" s="97">
        <v>960.5</v>
      </c>
      <c r="G18" s="97"/>
      <c r="H18" s="97"/>
      <c r="I18" s="97">
        <v>7</v>
      </c>
      <c r="J18" s="97">
        <v>1344.7</v>
      </c>
      <c r="K18" s="97">
        <v>12</v>
      </c>
      <c r="L18" s="97">
        <v>2305.1999999999998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2881.5</v>
      </c>
      <c r="E24" s="97">
        <v>1</v>
      </c>
      <c r="F24" s="97">
        <v>2400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4610.3999999999996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6</v>
      </c>
      <c r="L39" s="96">
        <f t="shared" si="3"/>
        <v>4610.3999999999996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4610.3999999999996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6</v>
      </c>
      <c r="L40" s="97">
        <f t="shared" si="4"/>
        <v>4610.3999999999996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4610.3999999999996</v>
      </c>
      <c r="E44" s="97"/>
      <c r="F44" s="97"/>
      <c r="G44" s="97"/>
      <c r="H44" s="97"/>
      <c r="I44" s="97"/>
      <c r="J44" s="97"/>
      <c r="K44" s="97">
        <v>6</v>
      </c>
      <c r="L44" s="97">
        <v>4610.3999999999996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4610.3999999999996</v>
      </c>
      <c r="E46" s="97"/>
      <c r="F46" s="97"/>
      <c r="G46" s="97"/>
      <c r="H46" s="97"/>
      <c r="I46" s="97"/>
      <c r="J46" s="97"/>
      <c r="K46" s="97">
        <v>6</v>
      </c>
      <c r="L46" s="97">
        <v>4610.3999999999996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39</v>
      </c>
      <c r="D50" s="96">
        <f t="shared" si="5"/>
        <v>345.69000000000005</v>
      </c>
      <c r="E50" s="96">
        <f t="shared" si="5"/>
        <v>39</v>
      </c>
      <c r="F50" s="96">
        <f t="shared" si="5"/>
        <v>350.7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35</v>
      </c>
      <c r="D51" s="97">
        <v>241.96</v>
      </c>
      <c r="E51" s="97">
        <v>35</v>
      </c>
      <c r="F51" s="97">
        <v>247.01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17.29</v>
      </c>
      <c r="E53" s="97">
        <v>2</v>
      </c>
      <c r="F53" s="97">
        <v>17.260000000000002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28.81</v>
      </c>
      <c r="E54" s="97">
        <v>1</v>
      </c>
      <c r="F54" s="97">
        <v>28.8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65</v>
      </c>
      <c r="D55" s="96">
        <v>24973</v>
      </c>
      <c r="E55" s="96">
        <v>26</v>
      </c>
      <c r="F55" s="96">
        <v>9990.7999999999993</v>
      </c>
      <c r="G55" s="96"/>
      <c r="H55" s="96"/>
      <c r="I55" s="96">
        <v>65</v>
      </c>
      <c r="J55" s="96">
        <v>24973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713</v>
      </c>
      <c r="D56" s="96">
        <f t="shared" si="6"/>
        <v>631132.51000000094</v>
      </c>
      <c r="E56" s="96">
        <f t="shared" si="6"/>
        <v>546</v>
      </c>
      <c r="F56" s="96">
        <f t="shared" si="6"/>
        <v>523637.06999999995</v>
      </c>
      <c r="G56" s="96">
        <f t="shared" si="6"/>
        <v>38</v>
      </c>
      <c r="H56" s="96">
        <f t="shared" si="6"/>
        <v>55951.9</v>
      </c>
      <c r="I56" s="96">
        <f t="shared" si="6"/>
        <v>131</v>
      </c>
      <c r="J56" s="96">
        <f t="shared" si="6"/>
        <v>68855.87</v>
      </c>
      <c r="K56" s="96">
        <f t="shared" si="6"/>
        <v>82</v>
      </c>
      <c r="L56" s="96">
        <f t="shared" si="6"/>
        <v>59884.189999999988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31.12.2019&amp;L9AB23610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E40" sqref="E40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75</v>
      </c>
      <c r="F4" s="93">
        <f>SUM(F5:F25)</f>
        <v>53352.79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3073.6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2329.67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49</v>
      </c>
      <c r="F7" s="95">
        <v>31888.6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3842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768.4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5879.62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3842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126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127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/>
  </hyperlink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2"/>
  <headerFooter>
    <oddFooter>&amp;R&amp;P&amp;C&amp;CФорма № 10, Підрозділ: Піщанський районний суд Вінницької області,_x000D_
 Початок періоду: 01.01.2019, Кінець періоду: 31.12.2019&amp;L9AB23610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2021-06-15T07:04:30Z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9AB23610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