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F46"/>
  <c r="D8" i="22"/>
  <c r="G15" i="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G45"/>
  <c r="G46"/>
  <c r="H45"/>
  <c r="J45"/>
  <c r="D7" i="22"/>
  <c r="K45" i="15"/>
  <c r="K46"/>
  <c r="E45"/>
  <c r="E46"/>
  <c r="H46"/>
  <c r="D9" i="22"/>
  <c r="I46" i="15"/>
  <c r="J46"/>
  <c r="D3" i="22"/>
  <c r="L45" i="15"/>
  <c r="L46"/>
  <c r="D10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<sst xmlns="http://schemas.openxmlformats.org/spreadsheetml/2006/main" count="277" uniqueCount="209">
  <si>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</si>
  <si>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</si>
  <si>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</si>
  <si>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</si>
  <si>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</si>
  <si>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</si>
  <si>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</si>
  <si>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</si>
  <si>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</si>
  <si>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</si>
  <si>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</si>
  <si>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</si>
  <si>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</si>
  <si>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</si>
  <si>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</si>
  <si>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</si>
  <si>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</si>
  <si>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</si>
  <si>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</si>
  <si>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</si>
  <si>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</si>
  <si>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</si>
  <si>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</si>
  <si>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</si>
  <si>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</si>
  <si>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</si>
  <si>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</si>
  <si>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</si>
  <si>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</si>
  <si>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</si>
  <si>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</si>
  <si>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</si>
  <si>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</si>
  <si>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</si>
  <si>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</si>
  <si>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</si>
  <si>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</si>
  <si>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</si>
  <si>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</si>
  <si>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</si>
  <si>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</si>
  <si>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</si>
  <si>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</si>
  <si>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</si>
  <si>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</si>
  <si>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</si>
  <si>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</si>
  <si>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</si>
  <si>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</si>
  <si>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</si>
  <si>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</si>
  <si>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</si>
  <si>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</si>
  <si>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</si>
  <si>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</si>
  <si>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</si>
  <si>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</si>
  <si>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</si>
  <si>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</si>
  <si>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</si>
  <si>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</si>
  <si>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</si>
  <si>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</si>
  <si>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</si>
  <si>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</si>
  <si>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</si>
  <si>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</si>
  <si>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</si>
  <si>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</si>
  <si>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</si>
  <si>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</si>
  <si>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</si>
  <si>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</si>
  <si>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</si>
  <si>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</si>
  <si>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</si>
  <si>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</si>
  <si>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</si>
  <si>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</si>
  <si>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</si>
  <si>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</si>
  <si>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</si>
  <si>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</si>
  <si>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</si>
  <si>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</si>
  <si>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</si>
  <si>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</si>
  <si>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</si>
  <si>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</si>
  <si>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</si>
  <si>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</si>
  <si>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</si>
  <si>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</si>
  <si>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</si>
  <si>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</si>
  <si>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</si>
  <si>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</si>
  <si>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</si>
  <si>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</si>
  <si>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</si>
  <si>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</si>
  <si>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</si>
  <si>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</si>
  <si>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</si>
  <si>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</si>
  <si>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</si>
  <si>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</si>
  <si>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</si>
  <si>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</si>
  <si>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</si>
  <si>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</si>
  <si>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</si>
  <si>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</si>
  <si>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</si>
  <si>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</si>
  <si>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</si>
  <si>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</si>
  <si>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</si>
  <si>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</si>
  <si>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</si>
  <si>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</si>
  <si>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</si>
  <si>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</si>
  <si>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</si>
  <si>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</si>
  <si>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</si>
  <si>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</si>
  <si>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</si>
  <si>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</si>
  <si>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</si>
  <si>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</si>
  <si>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</si>
  <si>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</si>
  <si>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</si>
  <si>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</si>
  <si>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</si>
  <si>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</si>
  <si>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</si>
  <si>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</si>
  <si>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</si>
  <si>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</si>
  <si>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</si>
  <si>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</si>
  <si>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</si>
  <si>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</si>
  <si>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</si>
  <si>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</si>
  <si>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</si>
  <si>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</si>
  <si>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</si>
  <si>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</si>
  <si>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</si>
  <si>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</si>
  <si>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</si>
  <si>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</si>
  <si>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</si>
  <si>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</si>
  <si>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</si>
  <si>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</si>
  <si>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</si>
  <si>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</si>
  <si>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</si>
  <si>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</si>
  <si>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</si>
  <si>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</si>
  <si>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</si>
  <si>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</si>
  <si>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</si>
  <si>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</si>
  <si>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</si>
  <si>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</si>
  <si>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</si>
  <si>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</si>
  <si>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</si>
  <si>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</si>
  <si>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</si>
  <si>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</si>
  <si>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</si>
  <si>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</si>
  <si>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</si>
  <si>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</si>
  <si>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</si>
  <si>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</si>
  <si>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</si>
  <si>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</si>
  <si>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</si>
  <si>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</si>
  <si>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</si>
  <si>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</si>
  <si>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</si>
  <si>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</si>
  <si>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</si>
  <si>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</si>
  <si>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</si>
  <si>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</si>
  <si>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</si>
  <si>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</si>
  <si>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</si>
  <si>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</si>
  <si>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</si>
  <si>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</si>
  <si>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</si>
  <si>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</si>
  <si>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</si>
  <si>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</si>
  <si>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</si>
  <si>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</si>
  <si>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</si>
  <si>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4 липня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</si>
</sst>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1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</xf>
    <xf numFmtId="0" fontId="44" fillId="0" borderId="10" xfId="0" applyFont="1" applyBorder="1" applyAlignment="1" applyProtection="1">
      <alignment horizontal="left" vertical="center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52" fillId="0" borderId="20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8" fillId="0" borderId="20" xfId="48" applyNumberFormat="1" applyFont="1" applyFill="1" applyBorder="1" applyAlignment="1" applyProtection="1">
      <alignment horizontal="left" vertical="center" wrapText="1"/>
    </xf>
    <xf numFmtId="0" fontId="48" fillId="0" borderId="22" xfId="48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48" fillId="0" borderId="22" xfId="0" applyNumberFormat="1" applyFont="1" applyBorder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1:8" ht="14.25" customHeight="1">
      <c r="B4" s="149"/>
      <c r="C4" s="149"/>
      <c r="D4" s="149"/>
      <c r="E4" s="149"/>
      <c r="F4" s="149"/>
      <c r="G4" s="149"/>
      <c r="H4" s="149"/>
    </row>
    <row r="5" spans="1:8" ht="18.95" customHeight="1">
      <c r="B5" s="148"/>
      <c r="C5" s="148"/>
      <c r="D5" s="148"/>
      <c r="E5" s="148"/>
      <c r="F5" s="148"/>
      <c r="G5" s="148"/>
      <c r="H5" s="148"/>
    </row>
    <row r="6" spans="1:8" ht="18.95" customHeight="1">
      <c r="B6" s="16"/>
      <c r="C6" s="148" t="s">
        <v>201</v>
      </c>
      <c r="D6" s="148"/>
      <c r="E6" s="148"/>
      <c r="F6" s="148"/>
      <c r="G6" s="148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9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9" ht="12.75" customHeight="1">
      <c r="A18" s="38"/>
      <c r="B18" s="124" t="s">
        <v>19</v>
      </c>
      <c r="C18" s="125"/>
      <c r="D18" s="126"/>
      <c r="E18" s="132"/>
    </row>
    <row r="19" spans="1:9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9" ht="12.95" customHeight="1">
      <c r="A20" s="38"/>
      <c r="B20" s="129"/>
      <c r="C20" s="130"/>
      <c r="D20" s="131"/>
      <c r="E20" s="132"/>
      <c r="F20" s="122"/>
      <c r="G20" s="123"/>
      <c r="H20" s="123"/>
    </row>
    <row r="21" spans="1:9" ht="12.95" customHeight="1">
      <c r="A21" s="38"/>
      <c r="B21" s="29"/>
      <c r="C21" s="30"/>
      <c r="D21" s="38"/>
      <c r="E21" s="39"/>
      <c r="F21" s="122"/>
      <c r="G21" s="123"/>
      <c r="H21" s="123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9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9" ht="12.95" customHeight="1">
      <c r="A37" s="38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9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&amp;C&amp;L4BDC10BE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144</v>
      </c>
      <c r="F6" s="90">
        <v>63</v>
      </c>
      <c r="G6" s="90">
        <v>1</v>
      </c>
      <c r="H6" s="90">
        <v>56</v>
      </c>
      <c r="I6" s="90" t="s">
        <v>172</v>
      </c>
      <c r="J6" s="90">
        <v>88</v>
      </c>
      <c r="K6" s="91">
        <v>19</v>
      </c>
      <c r="L6" s="101">
        <f t="shared" ref="L6:L11" si="0">E6-F6</f>
        <v>81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121</v>
      </c>
      <c r="F7" s="90">
        <v>115</v>
      </c>
      <c r="G7" s="90"/>
      <c r="H7" s="90">
        <v>121</v>
      </c>
      <c r="I7" s="90">
        <v>107</v>
      </c>
      <c r="J7" s="90"/>
      <c r="K7" s="91"/>
      <c r="L7" s="101">
        <f t="shared" si="0"/>
        <v>6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23</v>
      </c>
      <c r="F9" s="90">
        <v>12</v>
      </c>
      <c r="G9" s="90"/>
      <c r="H9" s="90">
        <v>18</v>
      </c>
      <c r="I9" s="90">
        <v>15</v>
      </c>
      <c r="J9" s="90">
        <v>5</v>
      </c>
      <c r="K9" s="91"/>
      <c r="L9" s="101">
        <f t="shared" si="0"/>
        <v>11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t="shared" ref="E15:K15" si="2">SUM(E6:E14)</f>
        <v>289</v>
      </c>
      <c r="F15" s="104">
        <f t="shared" si="2"/>
        <v>191</v>
      </c>
      <c r="G15" s="104">
        <f t="shared" si="2"/>
        <v>1</v>
      </c>
      <c r="H15" s="104">
        <f t="shared" si="2"/>
        <v>196</v>
      </c>
      <c r="I15" s="104">
        <f t="shared" si="2"/>
        <v>123</v>
      </c>
      <c r="J15" s="104">
        <f t="shared" si="2"/>
        <v>93</v>
      </c>
      <c r="K15" s="104">
        <f t="shared" si="2"/>
        <v>19</v>
      </c>
      <c r="L15" s="101">
        <f t="shared" si="1"/>
        <v>98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12</v>
      </c>
      <c r="F16" s="92">
        <v>12</v>
      </c>
      <c r="G16" s="92"/>
      <c r="H16" s="92">
        <v>10</v>
      </c>
      <c r="I16" s="92">
        <v>9</v>
      </c>
      <c r="J16" s="92">
        <v>2</v>
      </c>
      <c r="K16" s="91"/>
      <c r="L16" s="101">
        <f t="shared" si="1"/>
        <v>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9</v>
      </c>
      <c r="F17" s="92">
        <v>9</v>
      </c>
      <c r="G17" s="92"/>
      <c r="H17" s="92">
        <v>6</v>
      </c>
      <c r="I17" s="92">
        <v>5</v>
      </c>
      <c r="J17" s="92">
        <v>3</v>
      </c>
      <c r="K17" s="91"/>
      <c r="L17" s="101">
        <f t="shared" si="1"/>
        <v>0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12</v>
      </c>
      <c r="F24" s="91">
        <v>12</v>
      </c>
      <c r="G24" s="91"/>
      <c r="H24" s="91">
        <v>7</v>
      </c>
      <c r="I24" s="91">
        <v>5</v>
      </c>
      <c r="J24" s="91">
        <v>5</v>
      </c>
      <c r="K24" s="91"/>
      <c r="L24" s="101">
        <f t="shared" si="3"/>
        <v>0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8</v>
      </c>
      <c r="F25" s="91">
        <v>8</v>
      </c>
      <c r="G25" s="91"/>
      <c r="H25" s="91">
        <v>5</v>
      </c>
      <c r="I25" s="91">
        <v>3</v>
      </c>
      <c r="J25" s="91">
        <v>3</v>
      </c>
      <c r="K25" s="91"/>
      <c r="L25" s="101">
        <f t="shared" si="3"/>
        <v>0</v>
      </c>
    </row>
    <row r="26" spans="1:12" ht="22.5" customHeight="1">
      <c r="A26" s="165"/>
      <c r="B26" s="162" t="s">
        <v>130</v>
      </c>
      <c r="C26" s="163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193</v>
      </c>
      <c r="F27" s="91">
        <v>186</v>
      </c>
      <c r="G27" s="91"/>
      <c r="H27" s="91">
        <v>190</v>
      </c>
      <c r="I27" s="91">
        <v>175</v>
      </c>
      <c r="J27" s="91">
        <v>3</v>
      </c>
      <c r="K27" s="91"/>
      <c r="L27" s="101">
        <f t="shared" si="3"/>
        <v>7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334</v>
      </c>
      <c r="F28" s="91">
        <v>176</v>
      </c>
      <c r="G28" s="91">
        <v>1</v>
      </c>
      <c r="H28" s="91">
        <v>185</v>
      </c>
      <c r="I28" s="91">
        <v>155</v>
      </c>
      <c r="J28" s="91">
        <v>149</v>
      </c>
      <c r="K28" s="91">
        <v>8</v>
      </c>
      <c r="L28" s="101">
        <f t="shared" si="3"/>
        <v>158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12</v>
      </c>
      <c r="F29" s="91">
        <v>10</v>
      </c>
      <c r="G29" s="91"/>
      <c r="H29" s="91">
        <v>12</v>
      </c>
      <c r="I29" s="91">
        <v>10</v>
      </c>
      <c r="J29" s="91"/>
      <c r="K29" s="91"/>
      <c r="L29" s="101">
        <f t="shared" si="3"/>
        <v>2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15</v>
      </c>
      <c r="F30" s="91">
        <v>10</v>
      </c>
      <c r="G30" s="91"/>
      <c r="H30" s="91">
        <v>9</v>
      </c>
      <c r="I30" s="91">
        <v>8</v>
      </c>
      <c r="J30" s="91">
        <v>6</v>
      </c>
      <c r="K30" s="91"/>
      <c r="L30" s="101">
        <f t="shared" si="3"/>
        <v>5</v>
      </c>
    </row>
    <row r="31" spans="1:12" ht="15.75" customHeight="1">
      <c r="A31" s="165"/>
      <c r="B31" s="162" t="s">
        <v>34</v>
      </c>
      <c r="C31" s="16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 t="shared" si="3"/>
        <v>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2</v>
      </c>
      <c r="F35" s="91">
        <v>1</v>
      </c>
      <c r="G35" s="91"/>
      <c r="H35" s="91">
        <v>1</v>
      </c>
      <c r="I35" s="91"/>
      <c r="J35" s="91">
        <v>1</v>
      </c>
      <c r="K35" s="91"/>
      <c r="L35" s="101">
        <f t="shared" ref="L35:L43" si="4">E35-F35</f>
        <v>1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19</v>
      </c>
      <c r="F36" s="91">
        <v>15</v>
      </c>
      <c r="G36" s="91"/>
      <c r="H36" s="91">
        <v>17</v>
      </c>
      <c r="I36" s="91">
        <v>15</v>
      </c>
      <c r="J36" s="91">
        <v>2</v>
      </c>
      <c r="K36" s="91">
        <v>1</v>
      </c>
      <c r="L36" s="101">
        <f t="shared" si="4"/>
        <v>4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 t="shared" si="4"/>
        <v>1</v>
      </c>
    </row>
    <row r="38" spans="1:12" ht="15.75" customHeight="1">
      <c r="A38" s="165"/>
      <c r="B38" s="162" t="s">
        <v>204</v>
      </c>
      <c r="C38" s="163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400</v>
      </c>
      <c r="F40" s="91">
        <v>229</v>
      </c>
      <c r="G40" s="91">
        <v>1</v>
      </c>
      <c r="H40" s="91">
        <v>235</v>
      </c>
      <c r="I40" s="91">
        <v>182</v>
      </c>
      <c r="J40" s="91">
        <v>165</v>
      </c>
      <c r="K40" s="91">
        <v>9</v>
      </c>
      <c r="L40" s="101">
        <f t="shared" si="4"/>
        <v>171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167</v>
      </c>
      <c r="F41" s="91">
        <v>157</v>
      </c>
      <c r="G41" s="91"/>
      <c r="H41" s="91">
        <v>150</v>
      </c>
      <c r="I41" s="91" t="s">
        <v>172</v>
      </c>
      <c r="J41" s="91">
        <v>17</v>
      </c>
      <c r="K41" s="91"/>
      <c r="L41" s="101">
        <f t="shared" si="4"/>
        <v>10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5</v>
      </c>
      <c r="F42" s="91">
        <v>5</v>
      </c>
      <c r="G42" s="91"/>
      <c r="H42" s="91">
        <v>4</v>
      </c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167</v>
      </c>
      <c r="F45" s="91">
        <f t="shared" ref="F45:K45" si="5">F41+F43+F44</f>
        <v>157</v>
      </c>
      <c r="G45" s="91">
        <f t="shared" si="5"/>
        <v>0</v>
      </c>
      <c r="H45" s="91">
        <f t="shared" si="5"/>
        <v>150</v>
      </c>
      <c r="I45" s="91">
        <f>I43+I44</f>
        <v>0</v>
      </c>
      <c r="J45" s="91">
        <f t="shared" si="5"/>
        <v>17</v>
      </c>
      <c r="K45" s="91">
        <f t="shared" si="5"/>
        <v>0</v>
      </c>
      <c r="L45" s="101">
        <f>E45-F45</f>
        <v>10</v>
      </c>
    </row>
    <row r="46" spans="1:12">
      <c r="A46" s="160" t="s">
        <v>189</v>
      </c>
      <c r="B46" s="160"/>
      <c r="C46" s="160"/>
      <c r="D46" s="43">
        <v>41</v>
      </c>
      <c r="E46" s="91">
        <f>E15+E24+E40+E45</f>
        <v>868</v>
      </c>
      <c r="F46" s="91">
        <f t="shared" ref="F46:K46" si="6">F15+F24+F40+F45</f>
        <v>589</v>
      </c>
      <c r="G46" s="91">
        <f t="shared" si="6"/>
        <v>2</v>
      </c>
      <c r="H46" s="91">
        <f t="shared" si="6"/>
        <v>588</v>
      </c>
      <c r="I46" s="91">
        <f t="shared" si="6"/>
        <v>310</v>
      </c>
      <c r="J46" s="91">
        <f t="shared" si="6"/>
        <v>280</v>
      </c>
      <c r="K46" s="91">
        <f t="shared" si="6"/>
        <v>28</v>
      </c>
      <c r="L46" s="101">
        <f>E46-F46</f>
        <v>279</v>
      </c>
    </row>
    <row r="47" spans="1:12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30.06.2019&amp;L4BDC10BE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4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4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84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3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1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22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18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1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4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5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28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56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3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3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18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13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86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11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2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</v>
      </c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>
        <v>1</v>
      </c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8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8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8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8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8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49</v>
      </c>
    </row>
    <row r="44" spans="1:8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14</v>
      </c>
    </row>
    <row r="45" spans="1:8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8</v>
      </c>
    </row>
    <row r="46" spans="1:8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6</v>
      </c>
    </row>
    <row r="47" spans="1:8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8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14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8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/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30.06.2019&amp;L4BDC10BE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opLeftCell="A53" zoomScaleSheetLayoutView="100" workbookViewId="0">
      <selection activeCell="G75" sqref="G7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13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13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56</v>
      </c>
    </row>
    <row r="4" spans="1:13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33</v>
      </c>
    </row>
    <row r="5" spans="1:13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11</v>
      </c>
    </row>
    <row r="6" spans="1:13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13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22</v>
      </c>
    </row>
    <row r="8" spans="1:13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13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/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>
        <v>2</v>
      </c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1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82</v>
      </c>
      <c r="K20" s="4"/>
      <c r="L20" s="4"/>
      <c r="M20" s="3"/>
    </row>
    <row r="21" spans="1:13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40</v>
      </c>
      <c r="K21" s="5"/>
    </row>
    <row r="22" spans="1:13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6</v>
      </c>
      <c r="K22" s="5"/>
    </row>
    <row r="23" spans="1:13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3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1</v>
      </c>
      <c r="K24" s="5"/>
    </row>
    <row r="25" spans="1:13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3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5</v>
      </c>
      <c r="K26" s="5"/>
    </row>
    <row r="27" spans="1:13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/>
      <c r="K27" s="5"/>
    </row>
    <row r="28" spans="1:13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12</v>
      </c>
      <c r="K28" s="5"/>
    </row>
    <row r="29" spans="1:13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/>
      <c r="K29" s="5"/>
    </row>
    <row r="30" spans="1:13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3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3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2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12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34</v>
      </c>
      <c r="K37" s="5"/>
    </row>
    <row r="38" spans="1:11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286</v>
      </c>
    </row>
    <row r="39" spans="1:11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114</v>
      </c>
    </row>
    <row r="40" spans="1:11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13</v>
      </c>
    </row>
    <row r="41" spans="1:11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5347154</v>
      </c>
    </row>
    <row r="42" spans="1:11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1592035</v>
      </c>
    </row>
    <row r="43" spans="1:11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11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2</v>
      </c>
    </row>
    <row r="45" spans="1:11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/>
    </row>
    <row r="46" spans="1:11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47</v>
      </c>
    </row>
    <row r="47" spans="1:11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14</v>
      </c>
    </row>
    <row r="48" spans="1:11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3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156</v>
      </c>
      <c r="F55" s="96">
        <v>36</v>
      </c>
      <c r="G55" s="96">
        <v>4</v>
      </c>
      <c r="H55" s="96"/>
      <c r="I55" s="96"/>
    </row>
    <row r="56" spans="1:9" ht="13.5" customHeight="1">
      <c r="A56" s="270" t="s">
        <v>31</v>
      </c>
      <c r="B56" s="270"/>
      <c r="C56" s="270"/>
      <c r="D56" s="270"/>
      <c r="E56" s="96">
        <v>7</v>
      </c>
      <c r="F56" s="96"/>
      <c r="G56" s="96"/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125</v>
      </c>
      <c r="F57" s="96">
        <v>100</v>
      </c>
      <c r="G57" s="96">
        <v>10</v>
      </c>
      <c r="H57" s="96"/>
      <c r="I57" s="96"/>
    </row>
    <row r="58" spans="1:9" ht="13.5" customHeight="1">
      <c r="A58" s="201" t="s">
        <v>111</v>
      </c>
      <c r="B58" s="201"/>
      <c r="C58" s="201"/>
      <c r="D58" s="201"/>
      <c r="E58" s="96">
        <v>145</v>
      </c>
      <c r="F58" s="96">
        <v>5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>
      <c r="A62" s="284" t="s">
        <v>195</v>
      </c>
      <c r="B62" s="285"/>
      <c r="C62" s="285"/>
      <c r="D62" s="285"/>
      <c r="E62" s="286"/>
      <c r="F62" s="14">
        <v>188</v>
      </c>
      <c r="G62" s="114">
        <v>1706145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147</v>
      </c>
      <c r="G63" s="113">
        <v>1645575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54</v>
      </c>
      <c r="G64" s="113">
        <v>38561</v>
      </c>
      <c r="H64" s="116"/>
      <c r="I64" s="117"/>
    </row>
    <row r="65" spans="1:9">
      <c r="A65" s="300" t="s">
        <v>199</v>
      </c>
      <c r="B65" s="307" t="s">
        <v>116</v>
      </c>
      <c r="C65" s="308"/>
      <c r="D65" s="308"/>
      <c r="E65" s="309"/>
      <c r="F65" s="112">
        <v>45</v>
      </c>
      <c r="G65" s="112">
        <v>28734</v>
      </c>
      <c r="H65" s="116"/>
      <c r="I65" s="117"/>
    </row>
    <row r="66" spans="1:9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30.06.2019&amp;L4BDC10BE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10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20.43010752688172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5.4545454545454541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99.830220713073004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294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434</v>
      </c>
    </row>
    <row r="11" spans="1:4" ht="16.5" customHeight="1">
      <c r="A11" s="224" t="s">
        <v>63</v>
      </c>
      <c r="B11" s="226"/>
      <c r="C11" s="14">
        <v>9</v>
      </c>
      <c r="D11" s="94">
        <v>66</v>
      </c>
    </row>
    <row r="12" spans="1:4" ht="16.5" customHeight="1">
      <c r="A12" s="316" t="s">
        <v>106</v>
      </c>
      <c r="B12" s="316"/>
      <c r="C12" s="14">
        <v>10</v>
      </c>
      <c r="D12" s="94">
        <v>52</v>
      </c>
    </row>
    <row r="13" spans="1:4" ht="16.5" customHeight="1">
      <c r="A13" s="316" t="s">
        <v>31</v>
      </c>
      <c r="B13" s="316"/>
      <c r="C13" s="14">
        <v>11</v>
      </c>
      <c r="D13" s="94">
        <v>16</v>
      </c>
    </row>
    <row r="14" spans="1:4" ht="16.5" customHeight="1">
      <c r="A14" s="316" t="s">
        <v>107</v>
      </c>
      <c r="B14" s="316"/>
      <c r="C14" s="14">
        <v>12</v>
      </c>
      <c r="D14" s="94">
        <v>111</v>
      </c>
    </row>
    <row r="15" spans="1:4" ht="16.5" customHeight="1">
      <c r="A15" s="316" t="s">
        <v>111</v>
      </c>
      <c r="B15" s="316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>
      <c r="A23" s="68" t="s">
        <v>102</v>
      </c>
      <c r="B23" s="88"/>
      <c r="C23" s="318"/>
      <c r="D23" s="318"/>
    </row>
    <row r="24" spans="1:4">
      <c r="A24" s="69" t="s">
        <v>103</v>
      </c>
      <c r="B24" s="88"/>
      <c r="C24" s="305"/>
      <c r="D24" s="305"/>
    </row>
    <row r="25" spans="1:4">
      <c r="A25" s="68" t="s">
        <v>104</v>
      </c>
      <c r="B25" s="89"/>
      <c r="C25" s="305"/>
      <c r="D25" s="305"/>
    </row>
    <row r="26" spans="1:4" ht="15.75" customHeight="1"/>
    <row r="27" spans="1:4" ht="12.75" customHeight="1">
      <c r="C27" s="315" t="s">
        <v>208</v>
      </c>
      <c r="D27" s="315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30.06.2019&amp;L4BDC10BE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2019-07-16T08:58:38Z</cp:lastPrinted>
  <dcterms:created xsi:type="dcterms:W3CDTF">2004-04-20T14:33:35Z</dcterms:created>
  <dcterms:modified xsi:type="dcterms:W3CDTF">2019-07-16T08:59:38Z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4BDC10BE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