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<sst xmlns="http://schemas.openxmlformats.org/spreadsheetml/2006/main" count="454" uniqueCount="394">
  <si>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</si>
  <si>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</si>
  <si>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</si>
  <si>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</si>
  <si>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</si>
  <si>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</si>
  <si>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</si>
  <si>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</si>
  <si>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</si>
  <si>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</si>
  <si>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</si>
  <si>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</si>
  <si>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</si>
  <si>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</si>
  <si>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</si>
  <si>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</si>
  <si>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</si>
  <si>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</si>
  <si>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</si>
  <si>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</si>
  <si>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</si>
  <si>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</si>
  <si>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</si>
  <si>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</si>
  <si>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</si>
  <si>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</si>
  <si>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</si>
  <si>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</si>
  <si>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</si>
  <si>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</si>
  <si>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</si>
  <si>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</si>
  <si>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</si>
  <si>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</si>
  <si>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</si>
  <si>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</si>
  <si>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</si>
  <si>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</si>
  <si>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</si>
  <si>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</si>
  <si>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</si>
  <si>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</si>
  <si>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</si>
  <si>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</si>
  <si>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</si>
  <si>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</si>
  <si>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</si>
  <si>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</si>
  <si>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</si>
  <si>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</si>
  <si>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</si>
  <si>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</si>
  <si>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</si>
  <si>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</si>
  <si>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</si>
  <si>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</si>
  <si>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</si>
  <si>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</si>
  <si>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</si>
  <si>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</si>
  <si>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</si>
  <si>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</si>
  <si>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</si>
  <si>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</si>
  <si>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</si>
  <si>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</si>
  <si>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</si>
  <si>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</si>
  <si>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</si>
  <si>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</si>
  <si>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</si>
  <si>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</si>
  <si>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</si>
  <si>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</si>
  <si>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</si>
  <si>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</si>
  <si>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</si>
  <si>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</si>
  <si>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</si>
  <si>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</si>
  <si>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</si>
  <si>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</si>
  <si>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</si>
  <si>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</si>
  <si>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</si>
  <si>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</si>
  <si>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</si>
  <si>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</si>
  <si>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</si>
  <si>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</si>
  <si>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</si>
  <si>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</si>
  <si>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</si>
  <si>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</si>
  <si>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</si>
  <si>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</si>
  <si>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</si>
  <si>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</si>
  <si>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</si>
  <si>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</si>
  <si>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</si>
  <si>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</si>
  <si>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</si>
  <si>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</si>
  <si>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</si>
  <si>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</si>
  <si>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</si>
  <si>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</si>
  <si>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</si>
  <si>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</si>
  <si>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</si>
  <si>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</si>
  <si>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</si>
  <si>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</si>
  <si>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</si>
  <si>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</si>
  <si>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</si>
  <si>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</si>
  <si>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</si>
  <si>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</si>
  <si>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</si>
  <si>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</si>
  <si>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</si>
  <si>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</si>
  <si>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</si>
  <si>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</si>
  <si>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</si>
  <si>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</si>
  <si>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</si>
  <si>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</si>
  <si>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</si>
  <si>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</si>
  <si>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</si>
  <si>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</si>
  <si>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</si>
  <si>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</si>
  <si>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</si>
  <si>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</si>
  <si>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</si>
  <si>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</si>
  <si>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</si>
  <si>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</si>
  <si>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</si>
  <si>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</si>
  <si>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</si>
  <si>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</si>
  <si>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</si>
  <si>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</si>
  <si>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</si>
  <si>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</si>
  <si>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</si>
  <si>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</si>
  <si>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</si>
  <si>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</si>
  <si>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</si>
  <si>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</si>
  <si>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</si>
  <si>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</si>
  <si>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</si>
  <si>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</si>
  <si>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</si>
  <si>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</si>
  <si>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</si>
  <si>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</si>
  <si>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</si>
  <si>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</si>
  <si>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</si>
  <si>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</si>
  <si>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</si>
  <si>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</si>
  <si>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</si>
  <si>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</si>
  <si>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</si>
  <si>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</si>
  <si>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</si>
  <si>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</si>
  <si>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</si>
  <si>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</si>
  <si>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</si>
  <si>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</si>
  <si>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</si>
  <si>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</si>
  <si>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</si>
  <si>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</si>
  <si>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</si>
  <si>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</si>
  <si>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</si>
  <si>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</si>
  <si>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</si>
  <si>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</si>
  <si>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</si>
  <si>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</si>
  <si>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</si>
  <si>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</si>
  <si>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</si>
  <si>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</si>
  <si>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</si>
  <si>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</si>
  <si>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</si>
  <si>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</si>
  <si>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</si>
  <si>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</si>
  <si>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</si>
  <si>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</si>
  <si>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</si>
  <si>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</si>
  <si>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</si>
  <si>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</si>
  <si>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</si>
  <si>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</si>
  <si>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</si>
  <si>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</si>
  <si>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</si>
  <si>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</si>
  <si>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</si>
  <si>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</si>
  <si>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</si>
  <si>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</si>
  <si>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</si>
  <si>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</si>
  <si>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</si>
  <si>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</si>
  <si>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</si>
  <si>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</si>
  <si>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</si>
  <si>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</si>
  <si>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</si>
  <si>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</si>
  <si>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</si>
  <si>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</si>
  <si>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</si>
  <si>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</si>
  <si>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</si>
  <si>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</si>
  <si>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</si>
  <si>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</si>
  <si>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</si>
  <si>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</si>
  <si>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</si>
  <si>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</si>
  <si>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</si>
  <si>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</si>
  <si>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</si>
  <si>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</si>
  <si>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</si>
  <si>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</si>
  <si>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</si>
  <si>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</si>
  <si>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</si>
  <si>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</si>
  <si>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</si>
  <si>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</si>
  <si>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</si>
  <si>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</si>
  <si>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</si>
  <si>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</si>
  <si>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</si>
  <si>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</si>
  <si>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</si>
  <si>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</si>
  <si>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</si>
  <si>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</si>
  <si>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</si>
  <si>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</si>
  <si>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</si>
  <si>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</si>
  <si>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</si>
  <si>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</si>
  <si>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</si>
  <si>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</si>
  <si>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</si>
  <si>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</si>
  <si>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</si>
  <si>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</si>
  <si>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</si>
  <si>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</si>
  <si>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</si>
  <si>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</si>
  <si>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</si>
  <si>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</si>
  <si>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</si>
  <si>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</si>
  <si>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</si>
  <si>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</si>
  <si>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</si>
  <si>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</si>
  <si>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</si>
  <si>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</si>
  <si>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</si>
  <si>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</si>
  <si>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</si>
  <si>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</si>
  <si>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</si>
  <si>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</si>
  <si>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</si>
  <si>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</si>
  <si>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</si>
  <si>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</si>
  <si>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</si>
  <si>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</si>
  <si>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</si>
  <si>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</si>
  <si>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</si>
  <si>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</si>
  <si>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</si>
  <si>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</si>
  <si>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</si>
  <si>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</si>
  <si>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</si>
  <si>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</si>
  <si>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</si>
  <si>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</si>
  <si>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</si>
  <si>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</si>
  <si>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</si>
  <si>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</si>
  <si>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</si>
  <si>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</si>
  <si>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</si>
  <si>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</si>
  <si>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</si>
  <si>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</si>
  <si>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</si>
  <si>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</si>
  <si>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</si>
  <si>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</si>
  <si>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</si>
  <si>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</si>
  <si>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</si>
  <si>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</si>
  <si>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</si>
  <si>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</si>
  <si>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</si>
  <si>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</si>
  <si>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</si>
  <si>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</si>
  <si>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</si>
  <si>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</si>
  <si>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</si>
  <si>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</si>
  <si>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</si>
  <si>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</si>
  <si>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</si>
  <si>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</si>
  <si>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</si>
  <si>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</si>
  <si>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</si>
  <si>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</si>
  <si>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</si>
  <si>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</si>
  <si>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</si>
  <si>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</si>
  <si>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</si>
  <si>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</si>
  <si>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</si>
  <si>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</si>
  <si>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</si>
  <si>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</si>
  <si>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</si>
  <si>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</si>
  <si>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</si>
  <si>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</si>
  <si>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</si>
  <si>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</si>
  <si>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</si>
  <si>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</si>
  <si>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</si>
  <si>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</si>
  <si>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</si>
  <si>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</si>
  <si>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</si>
  <si>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</si>
  <si>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</si>
  <si>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</si>
  <si>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</si>
  <si>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</si>
  <si>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</si>
  <si>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</si>
  <si>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</si>
  <si>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</si>
  <si>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</si>
  <si>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</si>
  <si>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</si>
  <si>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</si>
  <si>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</si>
  <si>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</si>
  <si>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</si>
  <si>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</si>
  <si>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Піщанський районний суд Вінницької області</t>
  </si>
  <si>
    <t>24700. Вінницька область</t>
  </si>
  <si>
    <t>смт. Піщанка</t>
  </si>
  <si>
    <t>вул. Маяковського. 5</t>
  </si>
  <si>
    <t>Трач</t>
  </si>
  <si>
    <t>Ключар</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</si>
</sst>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9" t="s">
        <v>311</v>
      </c>
      <c r="C3" s="219"/>
      <c r="D3" s="219"/>
      <c r="E3" s="219"/>
      <c r="F3" s="219"/>
      <c r="G3" s="219"/>
      <c r="H3" s="219"/>
    </row>
    <row r="4" spans="2:8" ht="18.75" customHeight="1">
      <c r="B4" s="219" t="s">
        <v>312</v>
      </c>
      <c r="C4" s="219"/>
      <c r="D4" s="219"/>
      <c r="E4" s="219"/>
      <c r="F4" s="219"/>
      <c r="G4" s="219"/>
      <c r="H4" s="219"/>
    </row>
    <row r="5" spans="2:8" ht="18.75" customHeight="1">
      <c r="B5" s="219"/>
      <c r="C5" s="219"/>
      <c r="D5" s="219"/>
      <c r="E5" s="219"/>
      <c r="F5" s="219"/>
      <c r="G5" s="219"/>
      <c r="H5" s="219"/>
    </row>
    <row r="6" spans="2:8" ht="18.75" customHeight="1">
      <c r="B6" s="132"/>
      <c r="C6" s="132"/>
      <c r="D6" s="223" t="s">
        <v>387</v>
      </c>
      <c r="E6" s="223"/>
      <c r="F6" s="223"/>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0" t="s">
        <v>314</v>
      </c>
      <c r="C12" s="221"/>
      <c r="D12" s="222"/>
      <c r="E12" s="135" t="s">
        <v>315</v>
      </c>
      <c r="F12" s="148"/>
      <c r="G12" s="131" t="s">
        <v>316</v>
      </c>
    </row>
    <row r="13" spans="1:7" ht="12.75" customHeight="1">
      <c r="A13" s="163"/>
      <c r="B13" s="136"/>
      <c r="C13" s="137"/>
      <c r="D13" s="163"/>
      <c r="E13" s="164"/>
      <c r="F13" s="148"/>
      <c r="G13" s="138" t="s">
        <v>317</v>
      </c>
    </row>
    <row r="14" spans="1:7" ht="37.5" customHeight="1">
      <c r="A14" s="163"/>
      <c r="B14" s="197" t="s">
        <v>318</v>
      </c>
      <c r="C14" s="198"/>
      <c r="D14" s="199"/>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5" t="s">
        <v>321</v>
      </c>
      <c r="G16" s="196"/>
      <c r="H16" s="196"/>
    </row>
    <row r="17" spans="1:8" ht="12.75" customHeight="1">
      <c r="A17" s="163"/>
      <c r="B17" s="197" t="s">
        <v>322</v>
      </c>
      <c r="C17" s="198"/>
      <c r="D17" s="199"/>
      <c r="E17" s="142"/>
      <c r="F17" s="191" t="s">
        <v>341</v>
      </c>
      <c r="G17" s="192"/>
      <c r="H17" s="192"/>
    </row>
    <row r="18" spans="1:5" ht="12.75" customHeight="1">
      <c r="A18" s="163"/>
      <c r="B18" s="197" t="s">
        <v>323</v>
      </c>
      <c r="C18" s="198"/>
      <c r="D18" s="199"/>
      <c r="E18" s="142"/>
    </row>
    <row r="19" spans="1:8" ht="12.75" customHeight="1">
      <c r="A19" s="163"/>
      <c r="B19" s="197" t="s">
        <v>324</v>
      </c>
      <c r="C19" s="198"/>
      <c r="D19" s="199"/>
      <c r="E19" s="142" t="s">
        <v>325</v>
      </c>
      <c r="F19" s="200" t="s">
        <v>342</v>
      </c>
      <c r="G19" s="201"/>
      <c r="H19" s="201"/>
    </row>
    <row r="20" spans="1:8" ht="12.75" customHeight="1">
      <c r="A20" s="163"/>
      <c r="B20" s="202" t="s">
        <v>327</v>
      </c>
      <c r="C20" s="203"/>
      <c r="D20" s="204"/>
      <c r="E20" s="144" t="s">
        <v>328</v>
      </c>
      <c r="F20" s="193" t="s">
        <v>343</v>
      </c>
      <c r="G20" s="194"/>
      <c r="H20" s="194"/>
    </row>
    <row r="21" spans="1:8" ht="12.75" customHeight="1">
      <c r="A21" s="163"/>
      <c r="B21" s="145"/>
      <c r="C21" s="146"/>
      <c r="D21" s="163"/>
      <c r="E21" s="164"/>
      <c r="F21" s="195" t="s">
        <v>385</v>
      </c>
      <c r="G21" s="196"/>
      <c r="H21" s="196"/>
    </row>
    <row r="22" spans="1:8" ht="12.75" customHeight="1">
      <c r="A22" s="163"/>
      <c r="B22" s="197" t="s">
        <v>329</v>
      </c>
      <c r="C22" s="198"/>
      <c r="D22" s="199"/>
      <c r="E22" s="147" t="s">
        <v>330</v>
      </c>
      <c r="F22" s="148"/>
      <c r="G22" s="149"/>
      <c r="H22" s="149"/>
    </row>
    <row r="23" spans="1:7" ht="12.75" customHeight="1">
      <c r="A23" s="163"/>
      <c r="B23" s="197"/>
      <c r="C23" s="198"/>
      <c r="D23" s="199"/>
      <c r="E23" s="147" t="s">
        <v>331</v>
      </c>
      <c r="F23" s="148"/>
      <c r="G23" s="143"/>
    </row>
    <row r="24" spans="1:8" ht="12.75" customHeight="1">
      <c r="A24" s="163"/>
      <c r="B24" s="148"/>
      <c r="C24" s="149"/>
      <c r="D24" s="163"/>
      <c r="E24" s="144"/>
      <c r="F24" s="195" t="s">
        <v>326</v>
      </c>
      <c r="G24" s="196"/>
      <c r="H24" s="196"/>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8" t="s">
        <v>333</v>
      </c>
      <c r="C37" s="209"/>
      <c r="D37" s="210" t="s">
        <v>388</v>
      </c>
      <c r="E37" s="210"/>
      <c r="F37" s="210"/>
      <c r="G37" s="210"/>
      <c r="H37" s="211"/>
      <c r="I37" s="149"/>
    </row>
    <row r="38" spans="1:9" ht="12.75" customHeight="1">
      <c r="A38" s="163"/>
      <c r="B38" s="148"/>
      <c r="C38" s="149"/>
      <c r="D38" s="167"/>
      <c r="E38" s="167"/>
      <c r="F38" s="167"/>
      <c r="G38" s="167"/>
      <c r="H38" s="168"/>
      <c r="I38" s="149"/>
    </row>
    <row r="39" spans="1:9" ht="12.75" customHeight="1">
      <c r="A39" s="163"/>
      <c r="B39" s="148" t="s">
        <v>334</v>
      </c>
      <c r="C39" s="149"/>
      <c r="D39" s="212" t="s">
        <v>389</v>
      </c>
      <c r="E39" s="210"/>
      <c r="F39" s="210"/>
      <c r="G39" s="210"/>
      <c r="H39" s="211"/>
      <c r="I39" s="149"/>
    </row>
    <row r="40" spans="1:9" ht="12.75" customHeight="1">
      <c r="A40" s="163"/>
      <c r="B40" s="148"/>
      <c r="C40" s="149"/>
      <c r="D40" s="149"/>
      <c r="E40" s="149"/>
      <c r="F40" s="149"/>
      <c r="G40" s="149"/>
      <c r="H40" s="163"/>
      <c r="I40" s="149"/>
    </row>
    <row r="41" spans="1:8" ht="12.75" customHeight="1">
      <c r="A41" s="163"/>
      <c r="B41" s="213" t="s">
        <v>390</v>
      </c>
      <c r="C41" s="214"/>
      <c r="D41" s="214"/>
      <c r="E41" s="214"/>
      <c r="F41" s="214"/>
      <c r="G41" s="214"/>
      <c r="H41" s="215"/>
    </row>
    <row r="42" spans="1:8" ht="12.75" customHeight="1">
      <c r="A42" s="163"/>
      <c r="B42" s="205" t="s">
        <v>335</v>
      </c>
      <c r="C42" s="206"/>
      <c r="D42" s="206"/>
      <c r="E42" s="206"/>
      <c r="F42" s="206"/>
      <c r="G42" s="206"/>
      <c r="H42" s="207"/>
    </row>
    <row r="43" spans="1:9" ht="12.75" customHeight="1">
      <c r="A43" s="163"/>
      <c r="B43" s="148"/>
      <c r="C43" s="149"/>
      <c r="D43" s="149"/>
      <c r="E43" s="149"/>
      <c r="F43" s="149"/>
      <c r="G43" s="149"/>
      <c r="H43" s="163"/>
      <c r="I43" s="149"/>
    </row>
    <row r="44" spans="1:9" ht="12.75" customHeight="1">
      <c r="A44" s="163"/>
      <c r="B44" s="216" t="s">
        <v>391</v>
      </c>
      <c r="C44" s="217"/>
      <c r="D44" s="217"/>
      <c r="E44" s="217"/>
      <c r="F44" s="217"/>
      <c r="G44" s="217"/>
      <c r="H44" s="218"/>
      <c r="I44" s="149"/>
    </row>
    <row r="45" spans="1:9" ht="12.75" customHeight="1">
      <c r="A45" s="163"/>
      <c r="B45" s="205" t="s">
        <v>336</v>
      </c>
      <c r="C45" s="206"/>
      <c r="D45" s="206"/>
      <c r="E45" s="206"/>
      <c r="F45" s="206"/>
      <c r="G45" s="206"/>
      <c r="H45" s="207"/>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&amp;L7D18C754&amp;C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281</v>
      </c>
      <c r="B1" s="382"/>
      <c r="C1" s="382"/>
      <c r="D1" s="382"/>
      <c r="E1" s="382"/>
      <c r="F1" s="382"/>
      <c r="G1" s="382"/>
      <c r="H1" s="382"/>
      <c r="I1" s="382"/>
      <c r="J1" s="382"/>
      <c r="K1" s="382"/>
      <c r="L1" s="382"/>
    </row>
    <row r="2" spans="1:12" ht="15" customHeight="1">
      <c r="A2" s="383" t="s">
        <v>123</v>
      </c>
      <c r="B2" s="367" t="s">
        <v>189</v>
      </c>
      <c r="C2" s="368"/>
      <c r="D2" s="388" t="s">
        <v>274</v>
      </c>
      <c r="E2" s="391" t="s">
        <v>190</v>
      </c>
      <c r="F2" s="391" t="s">
        <v>191</v>
      </c>
      <c r="G2" s="391" t="s">
        <v>275</v>
      </c>
      <c r="H2" s="394" t="s">
        <v>192</v>
      </c>
      <c r="I2" s="395"/>
      <c r="J2" s="395"/>
      <c r="K2" s="396"/>
      <c r="L2" s="388" t="s">
        <v>195</v>
      </c>
    </row>
    <row r="3" spans="1:12" ht="12.75" customHeight="1">
      <c r="A3" s="384"/>
      <c r="B3" s="369"/>
      <c r="C3" s="370"/>
      <c r="D3" s="389"/>
      <c r="E3" s="392"/>
      <c r="F3" s="392"/>
      <c r="G3" s="392"/>
      <c r="H3" s="383" t="s">
        <v>193</v>
      </c>
      <c r="I3" s="385" t="s">
        <v>71</v>
      </c>
      <c r="J3" s="386"/>
      <c r="K3" s="387"/>
      <c r="L3" s="389"/>
    </row>
    <row r="4" spans="1:12" ht="81" customHeight="1">
      <c r="A4" s="384"/>
      <c r="B4" s="371"/>
      <c r="C4" s="372"/>
      <c r="D4" s="390"/>
      <c r="E4" s="393"/>
      <c r="F4" s="393"/>
      <c r="G4" s="393"/>
      <c r="H4" s="397"/>
      <c r="I4" s="118" t="s">
        <v>239</v>
      </c>
      <c r="J4" s="118" t="s">
        <v>240</v>
      </c>
      <c r="K4" s="119" t="s">
        <v>194</v>
      </c>
      <c r="L4" s="390"/>
    </row>
    <row r="5" spans="1:12" s="41" customFormat="1" ht="11.25">
      <c r="A5" s="120" t="s">
        <v>73</v>
      </c>
      <c r="B5" s="381" t="s">
        <v>74</v>
      </c>
      <c r="C5" s="381"/>
      <c r="D5" s="120">
        <v>1</v>
      </c>
      <c r="E5" s="120">
        <v>2</v>
      </c>
      <c r="F5" s="120">
        <v>3</v>
      </c>
      <c r="G5" s="120">
        <v>4</v>
      </c>
      <c r="H5" s="120">
        <v>5</v>
      </c>
      <c r="I5" s="120">
        <v>6</v>
      </c>
      <c r="J5" s="120">
        <v>7</v>
      </c>
      <c r="K5" s="120">
        <v>8</v>
      </c>
      <c r="L5" s="120">
        <v>9</v>
      </c>
    </row>
    <row r="6" spans="1:12" ht="65.25" customHeight="1">
      <c r="A6" s="118">
        <v>1</v>
      </c>
      <c r="B6" s="373" t="s">
        <v>197</v>
      </c>
      <c r="C6" s="374"/>
      <c r="D6" s="121"/>
      <c r="E6" s="121"/>
      <c r="F6" s="121"/>
      <c r="G6" s="121"/>
      <c r="H6" s="121"/>
      <c r="I6" s="121"/>
      <c r="J6" s="121"/>
      <c r="K6" s="121"/>
      <c r="L6" s="121"/>
    </row>
    <row r="7" spans="1:12" ht="28.5" customHeight="1">
      <c r="A7" s="118">
        <v>2</v>
      </c>
      <c r="B7" s="373" t="s">
        <v>282</v>
      </c>
      <c r="C7" s="374"/>
      <c r="D7" s="121"/>
      <c r="E7" s="121"/>
      <c r="F7" s="121"/>
      <c r="G7" s="121"/>
      <c r="H7" s="121"/>
      <c r="I7" s="121"/>
      <c r="J7" s="121"/>
      <c r="K7" s="121"/>
      <c r="L7" s="121"/>
    </row>
    <row r="8" spans="1:12" ht="39" customHeight="1">
      <c r="A8" s="118">
        <v>3</v>
      </c>
      <c r="B8" s="377" t="s">
        <v>198</v>
      </c>
      <c r="C8" s="378"/>
      <c r="D8" s="121"/>
      <c r="E8" s="121"/>
      <c r="F8" s="121"/>
      <c r="G8" s="121"/>
      <c r="H8" s="121"/>
      <c r="I8" s="121"/>
      <c r="J8" s="121"/>
      <c r="K8" s="121"/>
      <c r="L8" s="121"/>
    </row>
    <row r="9" spans="1:12" ht="41.25" customHeight="1">
      <c r="A9" s="118">
        <v>4</v>
      </c>
      <c r="B9" s="379" t="s">
        <v>199</v>
      </c>
      <c r="C9" s="380"/>
      <c r="D9" s="121"/>
      <c r="E9" s="121"/>
      <c r="F9" s="121"/>
      <c r="G9" s="121"/>
      <c r="H9" s="121"/>
      <c r="I9" s="121"/>
      <c r="J9" s="121"/>
      <c r="K9" s="121"/>
      <c r="L9" s="121"/>
    </row>
    <row r="10" spans="1:12" ht="69.75" customHeight="1">
      <c r="A10" s="118">
        <v>5</v>
      </c>
      <c r="B10" s="373" t="s">
        <v>200</v>
      </c>
      <c r="C10" s="374"/>
      <c r="D10" s="121"/>
      <c r="E10" s="121"/>
      <c r="F10" s="121"/>
      <c r="G10" s="121"/>
      <c r="H10" s="121"/>
      <c r="I10" s="121"/>
      <c r="J10" s="121"/>
      <c r="K10" s="121"/>
      <c r="L10" s="121"/>
    </row>
    <row r="11" spans="1:12" ht="17.25" customHeight="1">
      <c r="A11" s="118">
        <v>6</v>
      </c>
      <c r="B11" s="375" t="s">
        <v>196</v>
      </c>
      <c r="C11" s="376"/>
      <c r="D11" s="130">
        <f>SUM(D6:D10)</f>
        <v>0</v>
      </c>
      <c r="E11" s="130">
        <f aca="true" t="shared" si="0" ref="E11:L11">SUM(E6:E10)</f>
        <v>0</v>
      </c>
      <c r="F11" s="130">
        <f t="shared" si="0"/>
        <v>0</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98"/>
      <c r="C13" s="398"/>
      <c r="D13" s="398"/>
      <c r="E13" s="51"/>
      <c r="F13" s="51"/>
      <c r="G13" s="52"/>
      <c r="H13" s="52"/>
      <c r="I13" s="52"/>
      <c r="J13" s="52"/>
      <c r="K13" s="52"/>
    </row>
    <row r="14" ht="6.75" customHeight="1"/>
    <row r="15" spans="2:8" s="56" customFormat="1" ht="14.25" customHeight="1">
      <c r="B15" s="155" t="s">
        <v>340</v>
      </c>
      <c r="C15" s="153"/>
      <c r="D15" s="154"/>
      <c r="E15" s="400" t="s">
        <v>392</v>
      </c>
      <c r="F15" s="400"/>
      <c r="G15" s="400"/>
      <c r="H15" s="152"/>
    </row>
    <row r="16" spans="2:8" s="56" customFormat="1" ht="0.75" customHeight="1">
      <c r="B16" s="53"/>
      <c r="C16" s="83" t="s">
        <v>228</v>
      </c>
      <c r="D16" s="83"/>
      <c r="E16" s="401" t="s">
        <v>229</v>
      </c>
      <c r="F16" s="401"/>
      <c r="G16" s="401"/>
      <c r="H16" s="84"/>
    </row>
    <row r="17" spans="2:10" s="56" customFormat="1" ht="23.25" customHeight="1">
      <c r="B17" s="53" t="s">
        <v>230</v>
      </c>
      <c r="C17" s="153"/>
      <c r="D17" s="154"/>
      <c r="E17" s="400" t="s">
        <v>393</v>
      </c>
      <c r="F17" s="400"/>
      <c r="G17" s="400"/>
      <c r="H17" s="54"/>
      <c r="I17" s="54"/>
      <c r="J17" s="54"/>
    </row>
    <row r="18" spans="2:10" s="56" customFormat="1" ht="12.75">
      <c r="B18" s="55"/>
      <c r="C18" s="83" t="s">
        <v>228</v>
      </c>
      <c r="D18" s="83"/>
      <c r="E18" s="402" t="s">
        <v>229</v>
      </c>
      <c r="F18" s="402"/>
      <c r="G18" s="40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c r="D21" s="83"/>
      <c r="E21" s="84"/>
      <c r="F21" s="84"/>
      <c r="G21" s="55"/>
      <c r="H21" s="55"/>
      <c r="I21" s="54"/>
      <c r="J21" s="54"/>
    </row>
    <row r="22" spans="2:10" s="56" customFormat="1" ht="12.75">
      <c r="B22" s="55" t="s">
        <v>338</v>
      </c>
      <c r="C22" s="83"/>
      <c r="D22" s="83"/>
      <c r="E22" s="84"/>
      <c r="F22" s="84"/>
      <c r="G22" s="55"/>
      <c r="H22" s="55"/>
      <c r="I22" s="54"/>
      <c r="J22" s="54"/>
    </row>
    <row r="23" spans="2:10" s="56" customFormat="1" ht="12.75">
      <c r="B23" s="55" t="s">
        <v>339</v>
      </c>
      <c r="C23" s="83"/>
      <c r="D23" s="83"/>
      <c r="E23" s="84"/>
      <c r="F23" s="84"/>
      <c r="G23" s="55"/>
      <c r="H23" s="55"/>
      <c r="I23" s="54"/>
      <c r="J23" s="54"/>
    </row>
    <row r="24" spans="2:10" s="56" customFormat="1" ht="12.75">
      <c r="B24" s="55"/>
      <c r="C24" s="83"/>
      <c r="D24" s="83"/>
      <c r="E24" s="84"/>
      <c r="F24" s="84"/>
      <c r="G24" s="55"/>
      <c r="H24" s="55"/>
      <c r="I24" s="54"/>
      <c r="J24" s="54"/>
    </row>
    <row r="25" spans="2:4" ht="12.75">
      <c r="B25" s="399"/>
      <c r="C25" s="399"/>
      <c r="D25" s="3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&amp;L7D18C754&amp;CФорма № 1-1, Підрозділ: Піщанський районний суд Вінницької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tabSelected="1"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72</v>
      </c>
      <c r="D6" s="157">
        <v>69</v>
      </c>
      <c r="E6" s="157">
        <v>66</v>
      </c>
      <c r="F6" s="156">
        <v>1</v>
      </c>
      <c r="G6" s="157">
        <v>6</v>
      </c>
    </row>
    <row r="7" spans="1:7" s="43" customFormat="1" ht="21" customHeight="1">
      <c r="A7" s="70">
        <v>2</v>
      </c>
      <c r="B7" s="71" t="s">
        <v>280</v>
      </c>
      <c r="C7" s="156">
        <f>'розділ 6 '!C28+'розділ 6 '!D28</f>
        <v>767</v>
      </c>
      <c r="D7" s="156">
        <f>'розділ 6 '!D28</f>
        <v>765</v>
      </c>
      <c r="E7" s="156">
        <f>'розділ 6 '!E28</f>
        <v>766</v>
      </c>
      <c r="F7" s="156"/>
      <c r="G7" s="156">
        <f>'розділ 6 '!H28</f>
        <v>1</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127</v>
      </c>
      <c r="D9" s="156">
        <f>'розділ 5 '!E6</f>
        <v>127</v>
      </c>
      <c r="E9" s="156">
        <f>'розділ 5 '!F6</f>
        <v>127</v>
      </c>
      <c r="F9" s="156">
        <f>'розділ 5 '!I6</f>
        <v>0</v>
      </c>
      <c r="G9" s="156">
        <f>'розділ 5 '!J6</f>
        <v>0</v>
      </c>
    </row>
    <row r="10" spans="1:7" s="43" customFormat="1" ht="39.75" customHeight="1">
      <c r="A10" s="70">
        <v>5</v>
      </c>
      <c r="B10" s="71" t="s">
        <v>233</v>
      </c>
      <c r="C10" s="156">
        <f>'розділ 5 '!D39+'розділ 5 '!E39</f>
        <v>3</v>
      </c>
      <c r="D10" s="156">
        <f>'розділ 5 '!E39</f>
        <v>3</v>
      </c>
      <c r="E10" s="156">
        <f>'розділ 5 '!F39</f>
        <v>3</v>
      </c>
      <c r="F10" s="156">
        <f>'розділ 5 '!I39</f>
        <v>0</v>
      </c>
      <c r="G10" s="156">
        <f>'розділ 5 '!J39</f>
        <v>0</v>
      </c>
    </row>
    <row r="11" spans="1:7" s="43" customFormat="1" ht="24" customHeight="1">
      <c r="A11" s="70">
        <v>6</v>
      </c>
      <c r="B11" s="71" t="s">
        <v>234</v>
      </c>
      <c r="C11" s="156">
        <f>'розділ 5 '!D49+'розділ 5 '!E49</f>
        <v>6</v>
      </c>
      <c r="D11" s="156">
        <f>'розділ 5 '!E49</f>
        <v>6</v>
      </c>
      <c r="E11" s="156">
        <f>'розділ 5 '!F49</f>
        <v>6</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0</v>
      </c>
      <c r="D13" s="157">
        <f>'розділ 8 '!E11</f>
        <v>0</v>
      </c>
      <c r="E13" s="157">
        <f>'розділ 8 '!F11+'розділ 8 '!G11+'розділ 8 '!H11</f>
        <v>0</v>
      </c>
      <c r="F13" s="156"/>
      <c r="G13" s="157">
        <f>'розділ 8 '!L11</f>
        <v>0</v>
      </c>
    </row>
    <row r="14" spans="1:7" s="43" customFormat="1" ht="19.5" customHeight="1">
      <c r="A14" s="70">
        <v>9</v>
      </c>
      <c r="B14" s="73" t="s">
        <v>201</v>
      </c>
      <c r="C14" s="122">
        <f>SUM(C6:C13)</f>
        <v>975</v>
      </c>
      <c r="D14" s="122">
        <f>SUM(D6:D13)</f>
        <v>970</v>
      </c>
      <c r="E14" s="122">
        <f>SUM(E6:E13)</f>
        <v>968</v>
      </c>
      <c r="F14" s="122">
        <f>SUM(F6:F13)</f>
        <v>1</v>
      </c>
      <c r="G14" s="122">
        <f>SUM(G6:G13)</f>
        <v>7</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&amp;L7D18C754&amp;CФорма № 1-1, Підрозділ: Піщанський районний суд Вінницької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36" t="s">
        <v>386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3" ht="23.25" customHeight="1">
      <c r="A2" s="250" t="s">
        <v>123</v>
      </c>
      <c r="B2" s="252"/>
      <c r="C2" s="250" t="s">
        <v>297</v>
      </c>
      <c r="D2" s="249" t="s">
        <v>374</v>
      </c>
      <c r="E2" s="249" t="s">
        <v>375</v>
      </c>
      <c r="F2" s="248" t="s">
        <v>376</v>
      </c>
      <c r="G2" s="248"/>
      <c r="H2" s="254" t="s">
        <v>137</v>
      </c>
      <c r="I2" s="254"/>
      <c r="J2" s="254"/>
      <c r="K2" s="254"/>
      <c r="L2" s="254"/>
      <c r="M2" s="254"/>
      <c r="N2" s="254"/>
      <c r="O2" s="254"/>
      <c r="P2" s="254"/>
      <c r="Q2" s="254"/>
      <c r="R2" s="248" t="s">
        <v>69</v>
      </c>
      <c r="S2" s="248"/>
      <c r="T2" s="248"/>
      <c r="U2" s="248"/>
      <c r="V2" s="248"/>
      <c r="W2" s="248"/>
      <c r="X2" s="248"/>
      <c r="Y2" s="248"/>
      <c r="Z2" s="248"/>
      <c r="AA2" s="242" t="s">
        <v>82</v>
      </c>
      <c r="AB2" s="244" t="s">
        <v>169</v>
      </c>
      <c r="AC2" s="245"/>
      <c r="AD2" s="177"/>
      <c r="AE2" s="177"/>
      <c r="AF2" s="177"/>
      <c r="AG2" s="177"/>
    </row>
    <row r="3" spans="1:33" ht="24.75" customHeight="1">
      <c r="A3" s="251"/>
      <c r="B3" s="253"/>
      <c r="C3" s="251"/>
      <c r="D3" s="249"/>
      <c r="E3" s="249"/>
      <c r="F3" s="248"/>
      <c r="G3" s="248"/>
      <c r="H3" s="249" t="s">
        <v>63</v>
      </c>
      <c r="I3" s="255" t="s">
        <v>140</v>
      </c>
      <c r="J3" s="255"/>
      <c r="K3" s="255"/>
      <c r="L3" s="255"/>
      <c r="M3" s="255"/>
      <c r="N3" s="255"/>
      <c r="O3" s="255"/>
      <c r="P3" s="255"/>
      <c r="Q3" s="255"/>
      <c r="R3" s="248" t="s">
        <v>72</v>
      </c>
      <c r="S3" s="248"/>
      <c r="T3" s="239" t="s">
        <v>178</v>
      </c>
      <c r="U3" s="239" t="s">
        <v>384</v>
      </c>
      <c r="V3" s="239" t="s">
        <v>176</v>
      </c>
      <c r="W3" s="239" t="s">
        <v>204</v>
      </c>
      <c r="X3" s="239" t="s">
        <v>207</v>
      </c>
      <c r="Y3" s="239" t="s">
        <v>208</v>
      </c>
      <c r="Z3" s="239" t="s">
        <v>236</v>
      </c>
      <c r="AA3" s="243"/>
      <c r="AB3" s="246"/>
      <c r="AC3" s="247"/>
      <c r="AD3" s="238"/>
      <c r="AE3" s="237"/>
      <c r="AF3" s="237"/>
      <c r="AG3" s="238"/>
    </row>
    <row r="4" spans="1:33" ht="21" customHeight="1">
      <c r="A4" s="251"/>
      <c r="B4" s="253"/>
      <c r="C4" s="251"/>
      <c r="D4" s="249"/>
      <c r="E4" s="249"/>
      <c r="F4" s="239" t="s">
        <v>70</v>
      </c>
      <c r="G4" s="239" t="s">
        <v>177</v>
      </c>
      <c r="H4" s="249"/>
      <c r="I4" s="248" t="s">
        <v>175</v>
      </c>
      <c r="J4" s="248"/>
      <c r="K4" s="248"/>
      <c r="L4" s="239" t="s">
        <v>207</v>
      </c>
      <c r="M4" s="239" t="s">
        <v>208</v>
      </c>
      <c r="N4" s="239" t="s">
        <v>380</v>
      </c>
      <c r="O4" s="239" t="s">
        <v>236</v>
      </c>
      <c r="P4" s="239" t="s">
        <v>176</v>
      </c>
      <c r="Q4" s="239" t="s">
        <v>204</v>
      </c>
      <c r="R4" s="239" t="s">
        <v>70</v>
      </c>
      <c r="S4" s="239" t="s">
        <v>145</v>
      </c>
      <c r="T4" s="239"/>
      <c r="U4" s="239"/>
      <c r="V4" s="239"/>
      <c r="W4" s="239"/>
      <c r="X4" s="239"/>
      <c r="Y4" s="239"/>
      <c r="Z4" s="239"/>
      <c r="AA4" s="243"/>
      <c r="AB4" s="239" t="s">
        <v>70</v>
      </c>
      <c r="AC4" s="240" t="s">
        <v>177</v>
      </c>
      <c r="AD4" s="238"/>
      <c r="AE4" s="237"/>
      <c r="AF4" s="237"/>
      <c r="AG4" s="238"/>
    </row>
    <row r="5" spans="1:33" ht="34.5" customHeight="1">
      <c r="A5" s="251"/>
      <c r="B5" s="253"/>
      <c r="C5" s="251"/>
      <c r="D5" s="249"/>
      <c r="E5" s="249"/>
      <c r="F5" s="239"/>
      <c r="G5" s="239"/>
      <c r="H5" s="249"/>
      <c r="I5" s="239" t="s">
        <v>70</v>
      </c>
      <c r="J5" s="248" t="s">
        <v>377</v>
      </c>
      <c r="K5" s="248"/>
      <c r="L5" s="239"/>
      <c r="M5" s="239"/>
      <c r="N5" s="239"/>
      <c r="O5" s="239"/>
      <c r="P5" s="239"/>
      <c r="Q5" s="239"/>
      <c r="R5" s="239"/>
      <c r="S5" s="239"/>
      <c r="T5" s="239"/>
      <c r="U5" s="239"/>
      <c r="V5" s="239"/>
      <c r="W5" s="239"/>
      <c r="X5" s="239"/>
      <c r="Y5" s="239"/>
      <c r="Z5" s="239"/>
      <c r="AA5" s="243"/>
      <c r="AB5" s="239"/>
      <c r="AC5" s="241"/>
      <c r="AD5" s="238"/>
      <c r="AE5" s="237"/>
      <c r="AF5" s="237"/>
      <c r="AG5" s="238"/>
    </row>
    <row r="6" spans="1:33" ht="91.5" customHeight="1">
      <c r="A6" s="251"/>
      <c r="B6" s="253"/>
      <c r="C6" s="251"/>
      <c r="D6" s="249"/>
      <c r="E6" s="249"/>
      <c r="F6" s="239"/>
      <c r="G6" s="239"/>
      <c r="H6" s="249"/>
      <c r="I6" s="239"/>
      <c r="J6" s="174" t="s">
        <v>378</v>
      </c>
      <c r="K6" s="174" t="s">
        <v>379</v>
      </c>
      <c r="L6" s="239"/>
      <c r="M6" s="239"/>
      <c r="N6" s="239"/>
      <c r="O6" s="239"/>
      <c r="P6" s="239"/>
      <c r="Q6" s="239"/>
      <c r="R6" s="239"/>
      <c r="S6" s="239"/>
      <c r="T6" s="239"/>
      <c r="U6" s="239"/>
      <c r="V6" s="239"/>
      <c r="W6" s="239"/>
      <c r="X6" s="239"/>
      <c r="Y6" s="239"/>
      <c r="Z6" s="239"/>
      <c r="AA6" s="243"/>
      <c r="AB6" s="239"/>
      <c r="AC6" s="241"/>
      <c r="AD6" s="238"/>
      <c r="AE6" s="237"/>
      <c r="AF6" s="237"/>
      <c r="AG6" s="238"/>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1</v>
      </c>
      <c r="E10" s="158">
        <v>15</v>
      </c>
      <c r="F10" s="158">
        <v>16</v>
      </c>
      <c r="G10" s="158"/>
      <c r="H10" s="158">
        <v>16</v>
      </c>
      <c r="I10" s="158">
        <v>12</v>
      </c>
      <c r="J10" s="158">
        <v>6</v>
      </c>
      <c r="K10" s="158"/>
      <c r="L10" s="158"/>
      <c r="M10" s="158"/>
      <c r="N10" s="158">
        <v>4</v>
      </c>
      <c r="O10" s="158"/>
      <c r="P10" s="158"/>
      <c r="Q10" s="158"/>
      <c r="R10" s="158">
        <v>12</v>
      </c>
      <c r="S10" s="158"/>
      <c r="T10" s="158"/>
      <c r="U10" s="158">
        <v>4</v>
      </c>
      <c r="V10" s="158"/>
      <c r="W10" s="158"/>
      <c r="X10" s="158"/>
      <c r="Y10" s="158"/>
      <c r="Z10" s="158"/>
      <c r="AA10" s="158"/>
      <c r="AB10" s="158"/>
      <c r="AC10" s="158"/>
    </row>
    <row r="11" spans="1:29" ht="16.5" customHeight="1">
      <c r="A11" s="88">
        <v>3</v>
      </c>
      <c r="B11" s="93" t="s">
        <v>105</v>
      </c>
      <c r="C11" s="171">
        <v>115</v>
      </c>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row>
    <row r="12" spans="1:29" ht="16.5" customHeight="1">
      <c r="A12" s="88">
        <v>4</v>
      </c>
      <c r="B12" s="93" t="s">
        <v>76</v>
      </c>
      <c r="C12" s="171">
        <v>121</v>
      </c>
      <c r="D12" s="158"/>
      <c r="E12" s="158">
        <v>3</v>
      </c>
      <c r="F12" s="158">
        <v>3</v>
      </c>
      <c r="G12" s="158"/>
      <c r="H12" s="158">
        <v>3</v>
      </c>
      <c r="I12" s="158">
        <v>3</v>
      </c>
      <c r="J12" s="158"/>
      <c r="K12" s="158"/>
      <c r="L12" s="158"/>
      <c r="M12" s="158"/>
      <c r="N12" s="158"/>
      <c r="O12" s="158"/>
      <c r="P12" s="158"/>
      <c r="Q12" s="158"/>
      <c r="R12" s="158">
        <v>3</v>
      </c>
      <c r="S12" s="158"/>
      <c r="T12" s="158"/>
      <c r="U12" s="158"/>
      <c r="V12" s="158"/>
      <c r="W12" s="158"/>
      <c r="X12" s="158"/>
      <c r="Y12" s="158"/>
      <c r="Z12" s="158"/>
      <c r="AA12" s="158"/>
      <c r="AB12" s="158"/>
      <c r="AC12" s="158"/>
    </row>
    <row r="13" spans="1:29" ht="16.5" customHeight="1">
      <c r="A13" s="88">
        <v>5</v>
      </c>
      <c r="B13" s="93" t="s">
        <v>143</v>
      </c>
      <c r="C13" s="171">
        <v>122</v>
      </c>
      <c r="D13" s="158">
        <v>1</v>
      </c>
      <c r="E13" s="158">
        <v>2</v>
      </c>
      <c r="F13" s="158">
        <v>3</v>
      </c>
      <c r="G13" s="158"/>
      <c r="H13" s="158">
        <v>3</v>
      </c>
      <c r="I13" s="158">
        <v>3</v>
      </c>
      <c r="J13" s="158">
        <v>1</v>
      </c>
      <c r="K13" s="158"/>
      <c r="L13" s="158"/>
      <c r="M13" s="158"/>
      <c r="N13" s="158"/>
      <c r="O13" s="158"/>
      <c r="P13" s="158"/>
      <c r="Q13" s="158"/>
      <c r="R13" s="158">
        <v>3</v>
      </c>
      <c r="S13" s="158"/>
      <c r="T13" s="158"/>
      <c r="U13" s="158"/>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v>1</v>
      </c>
      <c r="F18" s="158">
        <v>1</v>
      </c>
      <c r="G18" s="158"/>
      <c r="H18" s="158">
        <v>1</v>
      </c>
      <c r="I18" s="158">
        <v>1</v>
      </c>
      <c r="J18" s="158"/>
      <c r="K18" s="158"/>
      <c r="L18" s="158"/>
      <c r="M18" s="158"/>
      <c r="N18" s="158"/>
      <c r="O18" s="158"/>
      <c r="P18" s="158"/>
      <c r="Q18" s="158"/>
      <c r="R18" s="158">
        <v>1</v>
      </c>
      <c r="S18" s="158"/>
      <c r="T18" s="158"/>
      <c r="U18" s="158"/>
      <c r="V18" s="158"/>
      <c r="W18" s="158"/>
      <c r="X18" s="158"/>
      <c r="Y18" s="158"/>
      <c r="Z18" s="158"/>
      <c r="AA18" s="158"/>
      <c r="AB18" s="158"/>
      <c r="AC18" s="158"/>
    </row>
    <row r="19" spans="1:29" ht="16.5" customHeight="1">
      <c r="A19" s="88">
        <v>11</v>
      </c>
      <c r="B19" s="93" t="s">
        <v>138</v>
      </c>
      <c r="C19" s="172">
        <v>152</v>
      </c>
      <c r="D19" s="158"/>
      <c r="E19" s="158">
        <v>1</v>
      </c>
      <c r="F19" s="158">
        <v>1</v>
      </c>
      <c r="G19" s="158"/>
      <c r="H19" s="158">
        <v>1</v>
      </c>
      <c r="I19" s="158">
        <v>1</v>
      </c>
      <c r="J19" s="158"/>
      <c r="K19" s="158"/>
      <c r="L19" s="158"/>
      <c r="M19" s="158"/>
      <c r="N19" s="158"/>
      <c r="O19" s="158"/>
      <c r="P19" s="158"/>
      <c r="Q19" s="158"/>
      <c r="R19" s="158">
        <v>1</v>
      </c>
      <c r="S19" s="158"/>
      <c r="T19" s="158"/>
      <c r="U19" s="158"/>
      <c r="V19" s="158"/>
      <c r="W19" s="158"/>
      <c r="X19" s="158"/>
      <c r="Y19" s="158"/>
      <c r="Z19" s="158"/>
      <c r="AA19" s="158"/>
      <c r="AB19" s="158"/>
      <c r="AC19" s="158"/>
    </row>
    <row r="20" spans="1:29" ht="30.75" customHeight="1">
      <c r="A20" s="88">
        <v>12</v>
      </c>
      <c r="B20" s="94" t="s">
        <v>356</v>
      </c>
      <c r="C20" s="37" t="s">
        <v>214</v>
      </c>
      <c r="D20" s="158"/>
      <c r="E20" s="158">
        <v>1</v>
      </c>
      <c r="F20" s="158">
        <v>1</v>
      </c>
      <c r="G20" s="158"/>
      <c r="H20" s="158">
        <v>1</v>
      </c>
      <c r="I20" s="158">
        <v>1</v>
      </c>
      <c r="J20" s="158"/>
      <c r="K20" s="158"/>
      <c r="L20" s="158"/>
      <c r="M20" s="158"/>
      <c r="N20" s="158"/>
      <c r="O20" s="158"/>
      <c r="P20" s="158"/>
      <c r="Q20" s="158"/>
      <c r="R20" s="158">
        <v>1</v>
      </c>
      <c r="S20" s="158"/>
      <c r="T20" s="158"/>
      <c r="U20" s="158"/>
      <c r="V20" s="158"/>
      <c r="W20" s="158"/>
      <c r="X20" s="158"/>
      <c r="Y20" s="158"/>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2</v>
      </c>
      <c r="E25" s="158">
        <v>29</v>
      </c>
      <c r="F25" s="158">
        <v>38</v>
      </c>
      <c r="G25" s="158"/>
      <c r="H25" s="158">
        <v>28</v>
      </c>
      <c r="I25" s="158">
        <v>28</v>
      </c>
      <c r="J25" s="158">
        <v>6</v>
      </c>
      <c r="K25" s="158"/>
      <c r="L25" s="158"/>
      <c r="M25" s="158"/>
      <c r="N25" s="158"/>
      <c r="O25" s="158"/>
      <c r="P25" s="158"/>
      <c r="Q25" s="158"/>
      <c r="R25" s="158">
        <v>34</v>
      </c>
      <c r="S25" s="158"/>
      <c r="T25" s="158"/>
      <c r="U25" s="158"/>
      <c r="V25" s="158"/>
      <c r="W25" s="158"/>
      <c r="X25" s="158"/>
      <c r="Y25" s="158"/>
      <c r="Z25" s="158"/>
      <c r="AA25" s="158">
        <v>3</v>
      </c>
      <c r="AB25" s="158">
        <v>4</v>
      </c>
      <c r="AC25" s="158"/>
    </row>
    <row r="26" spans="1:29" ht="16.5" customHeight="1">
      <c r="A26" s="88">
        <v>18</v>
      </c>
      <c r="B26" s="93" t="s">
        <v>77</v>
      </c>
      <c r="C26" s="172">
        <v>185</v>
      </c>
      <c r="D26" s="158">
        <v>2</v>
      </c>
      <c r="E26" s="158">
        <v>24</v>
      </c>
      <c r="F26" s="158">
        <v>33</v>
      </c>
      <c r="G26" s="158"/>
      <c r="H26" s="158">
        <v>23</v>
      </c>
      <c r="I26" s="158">
        <v>23</v>
      </c>
      <c r="J26" s="158">
        <v>4</v>
      </c>
      <c r="K26" s="158"/>
      <c r="L26" s="158"/>
      <c r="M26" s="158"/>
      <c r="N26" s="158"/>
      <c r="O26" s="158"/>
      <c r="P26" s="158"/>
      <c r="Q26" s="158"/>
      <c r="R26" s="158">
        <v>29</v>
      </c>
      <c r="S26" s="158"/>
      <c r="T26" s="158"/>
      <c r="U26" s="158"/>
      <c r="V26" s="158"/>
      <c r="W26" s="158"/>
      <c r="X26" s="158"/>
      <c r="Y26" s="158"/>
      <c r="Z26" s="158"/>
      <c r="AA26" s="158">
        <v>3</v>
      </c>
      <c r="AB26" s="158">
        <v>4</v>
      </c>
      <c r="AC26" s="158"/>
    </row>
    <row r="27" spans="1:29" ht="16.5" customHeight="1">
      <c r="A27" s="88">
        <v>19</v>
      </c>
      <c r="B27" s="93" t="s">
        <v>78</v>
      </c>
      <c r="C27" s="172">
        <v>186</v>
      </c>
      <c r="D27" s="158"/>
      <c r="E27" s="158">
        <v>3</v>
      </c>
      <c r="F27" s="158">
        <v>3</v>
      </c>
      <c r="G27" s="158"/>
      <c r="H27" s="158">
        <v>3</v>
      </c>
      <c r="I27" s="158">
        <v>3</v>
      </c>
      <c r="J27" s="158">
        <v>2</v>
      </c>
      <c r="K27" s="158"/>
      <c r="L27" s="158"/>
      <c r="M27" s="158"/>
      <c r="N27" s="158"/>
      <c r="O27" s="158"/>
      <c r="P27" s="158"/>
      <c r="Q27" s="158"/>
      <c r="R27" s="158">
        <v>3</v>
      </c>
      <c r="S27" s="158"/>
      <c r="T27" s="158"/>
      <c r="U27" s="158"/>
      <c r="V27" s="158"/>
      <c r="W27" s="158"/>
      <c r="X27" s="158"/>
      <c r="Y27" s="158"/>
      <c r="Z27" s="158"/>
      <c r="AA27" s="158"/>
      <c r="AB27" s="158"/>
      <c r="AC27" s="158"/>
    </row>
    <row r="28" spans="1:29" ht="16.5" customHeight="1">
      <c r="A28" s="88">
        <v>20</v>
      </c>
      <c r="B28" s="93" t="s">
        <v>108</v>
      </c>
      <c r="C28" s="172">
        <v>187</v>
      </c>
      <c r="D28" s="158"/>
      <c r="E28" s="158">
        <v>1</v>
      </c>
      <c r="F28" s="158">
        <v>1</v>
      </c>
      <c r="G28" s="158"/>
      <c r="H28" s="158">
        <v>1</v>
      </c>
      <c r="I28" s="158">
        <v>1</v>
      </c>
      <c r="J28" s="158"/>
      <c r="K28" s="158"/>
      <c r="L28" s="158"/>
      <c r="M28" s="158"/>
      <c r="N28" s="158"/>
      <c r="O28" s="158"/>
      <c r="P28" s="158"/>
      <c r="Q28" s="158"/>
      <c r="R28" s="158">
        <v>1</v>
      </c>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v>1</v>
      </c>
      <c r="F30" s="158">
        <v>1</v>
      </c>
      <c r="G30" s="158"/>
      <c r="H30" s="158">
        <v>1</v>
      </c>
      <c r="I30" s="158">
        <v>1</v>
      </c>
      <c r="J30" s="158"/>
      <c r="K30" s="158"/>
      <c r="L30" s="158"/>
      <c r="M30" s="158"/>
      <c r="N30" s="158"/>
      <c r="O30" s="158"/>
      <c r="P30" s="158"/>
      <c r="Q30" s="158"/>
      <c r="R30" s="158">
        <v>1</v>
      </c>
      <c r="S30" s="158"/>
      <c r="T30" s="158"/>
      <c r="U30" s="158"/>
      <c r="V30" s="158"/>
      <c r="W30" s="158"/>
      <c r="X30" s="158"/>
      <c r="Y30" s="158"/>
      <c r="Z30" s="158"/>
      <c r="AA30" s="158"/>
      <c r="AB30" s="158"/>
      <c r="AC30" s="158"/>
    </row>
    <row r="31" spans="1:29" ht="22.5" customHeight="1">
      <c r="A31" s="88">
        <v>23</v>
      </c>
      <c r="B31" s="93" t="s">
        <v>122</v>
      </c>
      <c r="C31" s="172">
        <v>191</v>
      </c>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row>
    <row r="32" spans="1:29" ht="16.5" customHeight="1">
      <c r="A32" s="88">
        <v>24</v>
      </c>
      <c r="B32" s="92" t="s">
        <v>359</v>
      </c>
      <c r="C32" s="37" t="s">
        <v>277</v>
      </c>
      <c r="D32" s="158"/>
      <c r="E32" s="158">
        <v>2</v>
      </c>
      <c r="F32" s="158">
        <v>2</v>
      </c>
      <c r="G32" s="158"/>
      <c r="H32" s="158">
        <v>2</v>
      </c>
      <c r="I32" s="158">
        <v>2</v>
      </c>
      <c r="J32" s="158"/>
      <c r="K32" s="158"/>
      <c r="L32" s="158"/>
      <c r="M32" s="158"/>
      <c r="N32" s="158"/>
      <c r="O32" s="158"/>
      <c r="P32" s="158"/>
      <c r="Q32" s="158"/>
      <c r="R32" s="158">
        <v>2</v>
      </c>
      <c r="S32" s="158"/>
      <c r="T32" s="158"/>
      <c r="U32" s="158"/>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361</v>
      </c>
      <c r="C36" s="38" t="s">
        <v>279</v>
      </c>
      <c r="D36" s="158"/>
      <c r="E36" s="158">
        <v>3</v>
      </c>
      <c r="F36" s="158">
        <v>3</v>
      </c>
      <c r="G36" s="158"/>
      <c r="H36" s="158">
        <v>3</v>
      </c>
      <c r="I36" s="158">
        <v>2</v>
      </c>
      <c r="J36" s="158"/>
      <c r="K36" s="158">
        <v>2</v>
      </c>
      <c r="L36" s="158"/>
      <c r="M36" s="158"/>
      <c r="N36" s="158">
        <v>1</v>
      </c>
      <c r="O36" s="158"/>
      <c r="P36" s="158"/>
      <c r="Q36" s="158"/>
      <c r="R36" s="158">
        <v>2</v>
      </c>
      <c r="S36" s="158"/>
      <c r="T36" s="158"/>
      <c r="U36" s="158">
        <v>1</v>
      </c>
      <c r="V36" s="158"/>
      <c r="W36" s="158"/>
      <c r="X36" s="158"/>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v>1</v>
      </c>
      <c r="F40" s="158">
        <v>1</v>
      </c>
      <c r="G40" s="158"/>
      <c r="H40" s="158">
        <v>1</v>
      </c>
      <c r="I40" s="158">
        <v>1</v>
      </c>
      <c r="J40" s="158">
        <v>1</v>
      </c>
      <c r="K40" s="158"/>
      <c r="L40" s="158"/>
      <c r="M40" s="158"/>
      <c r="N40" s="158"/>
      <c r="O40" s="158"/>
      <c r="P40" s="158"/>
      <c r="Q40" s="158"/>
      <c r="R40" s="158">
        <v>1</v>
      </c>
      <c r="S40" s="158"/>
      <c r="T40" s="158"/>
      <c r="U40" s="158"/>
      <c r="V40" s="158"/>
      <c r="W40" s="158"/>
      <c r="X40" s="158"/>
      <c r="Y40" s="158"/>
      <c r="Z40" s="158"/>
      <c r="AA40" s="158"/>
      <c r="AB40" s="158"/>
      <c r="AC40" s="158"/>
    </row>
    <row r="41" spans="1:29" ht="16.5" customHeight="1">
      <c r="A41" s="88">
        <v>33</v>
      </c>
      <c r="B41" s="92" t="s">
        <v>363</v>
      </c>
      <c r="C41" s="37" t="s">
        <v>218</v>
      </c>
      <c r="D41" s="158"/>
      <c r="E41" s="158">
        <v>3</v>
      </c>
      <c r="F41" s="158">
        <v>3</v>
      </c>
      <c r="G41" s="158"/>
      <c r="H41" s="158">
        <v>2</v>
      </c>
      <c r="I41" s="158">
        <v>1</v>
      </c>
      <c r="J41" s="158"/>
      <c r="K41" s="158"/>
      <c r="L41" s="158"/>
      <c r="M41" s="158"/>
      <c r="N41" s="158">
        <v>1</v>
      </c>
      <c r="O41" s="158"/>
      <c r="P41" s="158"/>
      <c r="Q41" s="158"/>
      <c r="R41" s="158">
        <v>1</v>
      </c>
      <c r="S41" s="158"/>
      <c r="T41" s="158"/>
      <c r="U41" s="158">
        <v>1</v>
      </c>
      <c r="V41" s="158"/>
      <c r="W41" s="158"/>
      <c r="X41" s="158"/>
      <c r="Y41" s="158"/>
      <c r="Z41" s="158"/>
      <c r="AA41" s="158">
        <v>1</v>
      </c>
      <c r="AB41" s="158">
        <v>1</v>
      </c>
      <c r="AC41" s="158"/>
    </row>
    <row r="42" spans="1:29" ht="21" customHeight="1">
      <c r="A42" s="88">
        <v>34</v>
      </c>
      <c r="B42" s="93" t="s">
        <v>113</v>
      </c>
      <c r="C42" s="172">
        <v>286</v>
      </c>
      <c r="D42" s="158"/>
      <c r="E42" s="158">
        <v>3</v>
      </c>
      <c r="F42" s="158">
        <v>3</v>
      </c>
      <c r="G42" s="158"/>
      <c r="H42" s="158">
        <v>2</v>
      </c>
      <c r="I42" s="158">
        <v>1</v>
      </c>
      <c r="J42" s="158"/>
      <c r="K42" s="158"/>
      <c r="L42" s="158"/>
      <c r="M42" s="158"/>
      <c r="N42" s="158">
        <v>1</v>
      </c>
      <c r="O42" s="158"/>
      <c r="P42" s="158"/>
      <c r="Q42" s="158"/>
      <c r="R42" s="158">
        <v>1</v>
      </c>
      <c r="S42" s="158"/>
      <c r="T42" s="158"/>
      <c r="U42" s="158">
        <v>1</v>
      </c>
      <c r="V42" s="158"/>
      <c r="W42" s="158"/>
      <c r="X42" s="158"/>
      <c r="Y42" s="158"/>
      <c r="Z42" s="158"/>
      <c r="AA42" s="158">
        <v>1</v>
      </c>
      <c r="AB42" s="158">
        <v>1</v>
      </c>
      <c r="AC42" s="158"/>
    </row>
    <row r="43" spans="1:29" ht="16.5" customHeight="1">
      <c r="A43" s="88">
        <v>35</v>
      </c>
      <c r="B43" s="93" t="s">
        <v>154</v>
      </c>
      <c r="C43" s="172">
        <v>289</v>
      </c>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row>
    <row r="44" spans="1:29" ht="16.5" customHeight="1">
      <c r="A44" s="88">
        <v>36</v>
      </c>
      <c r="B44" s="92" t="s">
        <v>364</v>
      </c>
      <c r="C44" s="37" t="s">
        <v>219</v>
      </c>
      <c r="D44" s="158"/>
      <c r="E44" s="158">
        <v>1</v>
      </c>
      <c r="F44" s="158">
        <v>1</v>
      </c>
      <c r="G44" s="158"/>
      <c r="H44" s="158">
        <v>1</v>
      </c>
      <c r="I44" s="158">
        <v>1</v>
      </c>
      <c r="J44" s="158"/>
      <c r="K44" s="158"/>
      <c r="L44" s="158"/>
      <c r="M44" s="158"/>
      <c r="N44" s="158"/>
      <c r="O44" s="158"/>
      <c r="P44" s="158"/>
      <c r="Q44" s="158"/>
      <c r="R44" s="158">
        <v>1</v>
      </c>
      <c r="S44" s="158"/>
      <c r="T44" s="158"/>
      <c r="U44" s="158"/>
      <c r="V44" s="158"/>
      <c r="W44" s="158"/>
      <c r="X44" s="158"/>
      <c r="Y44" s="158"/>
      <c r="Z44" s="158"/>
      <c r="AA44" s="158"/>
      <c r="AB44" s="158"/>
      <c r="AC44" s="158"/>
    </row>
    <row r="45" spans="1:29" ht="16.5" customHeight="1">
      <c r="A45" s="88">
        <v>37</v>
      </c>
      <c r="B45" s="93" t="s">
        <v>114</v>
      </c>
      <c r="C45" s="171">
        <v>296</v>
      </c>
      <c r="D45" s="158"/>
      <c r="E45" s="158">
        <v>1</v>
      </c>
      <c r="F45" s="158">
        <v>1</v>
      </c>
      <c r="G45" s="158"/>
      <c r="H45" s="158">
        <v>1</v>
      </c>
      <c r="I45" s="158">
        <v>1</v>
      </c>
      <c r="J45" s="158"/>
      <c r="K45" s="158"/>
      <c r="L45" s="158"/>
      <c r="M45" s="158"/>
      <c r="N45" s="158"/>
      <c r="O45" s="158"/>
      <c r="P45" s="158"/>
      <c r="Q45" s="158"/>
      <c r="R45" s="158">
        <v>1</v>
      </c>
      <c r="S45" s="158"/>
      <c r="T45" s="158"/>
      <c r="U45" s="158"/>
      <c r="V45" s="158"/>
      <c r="W45" s="158"/>
      <c r="X45" s="158"/>
      <c r="Y45" s="158"/>
      <c r="Z45" s="158"/>
      <c r="AA45" s="158"/>
      <c r="AB45" s="158"/>
      <c r="AC45" s="158"/>
    </row>
    <row r="46" spans="1:29" ht="30.75" customHeight="1">
      <c r="A46" s="88">
        <v>38</v>
      </c>
      <c r="B46" s="92" t="s">
        <v>151</v>
      </c>
      <c r="C46" s="38" t="s">
        <v>220</v>
      </c>
      <c r="D46" s="158"/>
      <c r="E46" s="158">
        <v>9</v>
      </c>
      <c r="F46" s="158">
        <v>10</v>
      </c>
      <c r="G46" s="158"/>
      <c r="H46" s="158">
        <v>7</v>
      </c>
      <c r="I46" s="158">
        <v>7</v>
      </c>
      <c r="J46" s="158"/>
      <c r="K46" s="158">
        <v>2</v>
      </c>
      <c r="L46" s="158"/>
      <c r="M46" s="158"/>
      <c r="N46" s="158"/>
      <c r="O46" s="158"/>
      <c r="P46" s="158"/>
      <c r="Q46" s="158"/>
      <c r="R46" s="158">
        <v>8</v>
      </c>
      <c r="S46" s="158"/>
      <c r="T46" s="158"/>
      <c r="U46" s="158"/>
      <c r="V46" s="158"/>
      <c r="W46" s="158"/>
      <c r="X46" s="158"/>
      <c r="Y46" s="158"/>
      <c r="Z46" s="158"/>
      <c r="AA46" s="158">
        <v>2</v>
      </c>
      <c r="AB46" s="158">
        <v>2</v>
      </c>
      <c r="AC46" s="158"/>
    </row>
    <row r="47" spans="1:29" ht="26.25" customHeight="1">
      <c r="A47" s="88">
        <v>39</v>
      </c>
      <c r="B47" s="92" t="s">
        <v>365</v>
      </c>
      <c r="C47" s="96" t="s">
        <v>383</v>
      </c>
      <c r="D47" s="158"/>
      <c r="E47" s="158">
        <v>9</v>
      </c>
      <c r="F47" s="158">
        <v>10</v>
      </c>
      <c r="G47" s="158"/>
      <c r="H47" s="158">
        <v>7</v>
      </c>
      <c r="I47" s="158">
        <v>7</v>
      </c>
      <c r="J47" s="158"/>
      <c r="K47" s="158">
        <v>2</v>
      </c>
      <c r="L47" s="158"/>
      <c r="M47" s="158"/>
      <c r="N47" s="158"/>
      <c r="O47" s="158"/>
      <c r="P47" s="158"/>
      <c r="Q47" s="158"/>
      <c r="R47" s="158">
        <v>8</v>
      </c>
      <c r="S47" s="158"/>
      <c r="T47" s="158"/>
      <c r="U47" s="158"/>
      <c r="V47" s="158"/>
      <c r="W47" s="158"/>
      <c r="X47" s="158"/>
      <c r="Y47" s="158"/>
      <c r="Z47" s="158"/>
      <c r="AA47" s="158">
        <v>2</v>
      </c>
      <c r="AB47" s="158">
        <v>2</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c r="E49" s="158">
        <v>3</v>
      </c>
      <c r="F49" s="158">
        <v>4</v>
      </c>
      <c r="G49" s="158"/>
      <c r="H49" s="158">
        <v>2</v>
      </c>
      <c r="I49" s="158">
        <v>2</v>
      </c>
      <c r="J49" s="158"/>
      <c r="K49" s="158">
        <v>1</v>
      </c>
      <c r="L49" s="158"/>
      <c r="M49" s="158"/>
      <c r="N49" s="158"/>
      <c r="O49" s="158"/>
      <c r="P49" s="158"/>
      <c r="Q49" s="158"/>
      <c r="R49" s="158">
        <v>3</v>
      </c>
      <c r="S49" s="158"/>
      <c r="T49" s="158"/>
      <c r="U49" s="158"/>
      <c r="V49" s="158"/>
      <c r="W49" s="158"/>
      <c r="X49" s="158"/>
      <c r="Y49" s="158"/>
      <c r="Z49" s="158"/>
      <c r="AA49" s="158">
        <v>1</v>
      </c>
      <c r="AB49" s="158">
        <v>1</v>
      </c>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c r="E56" s="158">
        <v>1</v>
      </c>
      <c r="F56" s="158">
        <v>1</v>
      </c>
      <c r="G56" s="158"/>
      <c r="H56" s="158">
        <v>1</v>
      </c>
      <c r="I56" s="158">
        <v>1</v>
      </c>
      <c r="J56" s="158"/>
      <c r="K56" s="158"/>
      <c r="L56" s="158"/>
      <c r="M56" s="158"/>
      <c r="N56" s="158"/>
      <c r="O56" s="158"/>
      <c r="P56" s="158"/>
      <c r="Q56" s="158"/>
      <c r="R56" s="158">
        <v>1</v>
      </c>
      <c r="S56" s="158"/>
      <c r="T56" s="158"/>
      <c r="U56" s="158"/>
      <c r="V56" s="158"/>
      <c r="W56" s="158"/>
      <c r="X56" s="158"/>
      <c r="Y56" s="158"/>
      <c r="Z56" s="158"/>
      <c r="AA56" s="158"/>
      <c r="AB56" s="158"/>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v>3</v>
      </c>
      <c r="F62" s="158">
        <v>3</v>
      </c>
      <c r="G62" s="158"/>
      <c r="H62" s="158">
        <v>3</v>
      </c>
      <c r="I62" s="158">
        <v>3</v>
      </c>
      <c r="J62" s="158"/>
      <c r="K62" s="158">
        <v>2</v>
      </c>
      <c r="L62" s="158"/>
      <c r="M62" s="158"/>
      <c r="N62" s="158"/>
      <c r="O62" s="158"/>
      <c r="P62" s="158"/>
      <c r="Q62" s="158"/>
      <c r="R62" s="158">
        <v>3</v>
      </c>
      <c r="S62" s="158"/>
      <c r="T62" s="158"/>
      <c r="U62" s="158"/>
      <c r="V62" s="158"/>
      <c r="W62" s="158"/>
      <c r="X62" s="158"/>
      <c r="Y62" s="158"/>
      <c r="Z62" s="158"/>
      <c r="AA62" s="158"/>
      <c r="AB62" s="158"/>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3</v>
      </c>
      <c r="E66" s="123">
        <f aca="true" t="shared" si="0" ref="E66:AB66">E9+E10+E15+E18+E20+E25+E32+E35+E36+E40+E41+E44+E46+E51+E53+E55+E56+E62+E63+E64+E65</f>
        <v>69</v>
      </c>
      <c r="F66" s="123">
        <f t="shared" si="0"/>
        <v>80</v>
      </c>
      <c r="G66" s="123">
        <f t="shared" si="0"/>
        <v>0</v>
      </c>
      <c r="H66" s="123">
        <f t="shared" si="0"/>
        <v>66</v>
      </c>
      <c r="I66" s="123">
        <f t="shared" si="0"/>
        <v>60</v>
      </c>
      <c r="J66" s="123">
        <f t="shared" si="0"/>
        <v>13</v>
      </c>
      <c r="K66" s="123">
        <f t="shared" si="0"/>
        <v>6</v>
      </c>
      <c r="L66" s="123">
        <f t="shared" si="0"/>
        <v>0</v>
      </c>
      <c r="M66" s="123">
        <f t="shared" si="0"/>
        <v>0</v>
      </c>
      <c r="N66" s="123">
        <f t="shared" si="0"/>
        <v>6</v>
      </c>
      <c r="O66" s="123">
        <f t="shared" si="0"/>
        <v>0</v>
      </c>
      <c r="P66" s="123">
        <f t="shared" si="0"/>
        <v>0</v>
      </c>
      <c r="Q66" s="123">
        <f t="shared" si="0"/>
        <v>0</v>
      </c>
      <c r="R66" s="123">
        <f t="shared" si="0"/>
        <v>67</v>
      </c>
      <c r="S66" s="123">
        <f t="shared" si="0"/>
        <v>0</v>
      </c>
      <c r="T66" s="123">
        <f t="shared" si="0"/>
        <v>0</v>
      </c>
      <c r="U66" s="123">
        <f t="shared" si="0"/>
        <v>6</v>
      </c>
      <c r="V66" s="123">
        <f t="shared" si="0"/>
        <v>0</v>
      </c>
      <c r="W66" s="123">
        <f t="shared" si="0"/>
        <v>0</v>
      </c>
      <c r="X66" s="123">
        <f t="shared" si="0"/>
        <v>0</v>
      </c>
      <c r="Y66" s="123">
        <f t="shared" si="0"/>
        <v>0</v>
      </c>
      <c r="Z66" s="123">
        <f t="shared" si="0"/>
        <v>0</v>
      </c>
      <c r="AA66" s="123">
        <f t="shared" si="0"/>
        <v>6</v>
      </c>
      <c r="AB66" s="123">
        <f t="shared" si="0"/>
        <v>7</v>
      </c>
      <c r="AC66" s="123">
        <f>AC9+AC10+AC15+AC18+AC20+AC25+AC32+AC35+AC36+AC40+AC41+AC44+AC46+AC51+AC53+AC55+AC56+AC62+AC63+AC64+AC65</f>
        <v>0</v>
      </c>
    </row>
    <row r="67" spans="1:29" ht="15.75" customHeight="1">
      <c r="A67" s="88">
        <v>59</v>
      </c>
      <c r="B67" s="169" t="s">
        <v>350</v>
      </c>
      <c r="C67" s="89"/>
      <c r="D67" s="89">
        <v>3</v>
      </c>
      <c r="E67" s="89">
        <v>68</v>
      </c>
      <c r="F67" s="89">
        <v>79</v>
      </c>
      <c r="G67" s="89"/>
      <c r="H67" s="89">
        <v>65</v>
      </c>
      <c r="I67" s="89">
        <v>60</v>
      </c>
      <c r="J67" s="89">
        <v>13</v>
      </c>
      <c r="K67" s="89">
        <v>6</v>
      </c>
      <c r="L67" s="89"/>
      <c r="M67" s="89"/>
      <c r="N67" s="89">
        <v>5</v>
      </c>
      <c r="O67" s="89"/>
      <c r="P67" s="89"/>
      <c r="Q67" s="89"/>
      <c r="R67" s="89">
        <v>67</v>
      </c>
      <c r="S67" s="89"/>
      <c r="T67" s="89"/>
      <c r="U67" s="89">
        <v>5</v>
      </c>
      <c r="V67" s="89"/>
      <c r="W67" s="89"/>
      <c r="X67" s="89"/>
      <c r="Y67" s="89"/>
      <c r="Z67" s="89"/>
      <c r="AA67" s="170">
        <v>6</v>
      </c>
      <c r="AB67" s="89">
        <v>7</v>
      </c>
      <c r="AC67" s="89"/>
    </row>
    <row r="68" spans="1:29" ht="20.25" customHeight="1">
      <c r="A68" s="88">
        <v>60</v>
      </c>
      <c r="B68" s="169" t="s">
        <v>212</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spans="1:29" ht="22.5" customHeight="1">
      <c r="A69" s="88">
        <v>61</v>
      </c>
      <c r="B69" s="169" t="s">
        <v>213</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ht="18" customHeight="1">
      <c r="A70" s="88">
        <v>62</v>
      </c>
      <c r="B70" s="169" t="s">
        <v>0</v>
      </c>
      <c r="C70" s="89"/>
      <c r="D70" s="89"/>
      <c r="E70" s="89">
        <v>1</v>
      </c>
      <c r="F70" s="89">
        <v>1</v>
      </c>
      <c r="G70" s="89"/>
      <c r="H70" s="89">
        <v>1</v>
      </c>
      <c r="I70" s="89"/>
      <c r="J70" s="89"/>
      <c r="K70" s="89"/>
      <c r="L70" s="89"/>
      <c r="M70" s="89"/>
      <c r="N70" s="89">
        <v>1</v>
      </c>
      <c r="O70" s="89"/>
      <c r="P70" s="89"/>
      <c r="Q70" s="89"/>
      <c r="R70" s="89"/>
      <c r="S70" s="89"/>
      <c r="T70" s="89"/>
      <c r="U70" s="89">
        <v>1</v>
      </c>
      <c r="V70" s="89"/>
      <c r="W70" s="89"/>
      <c r="X70" s="89"/>
      <c r="Y70" s="89"/>
      <c r="Z70" s="89"/>
      <c r="AA70" s="89"/>
      <c r="AB70" s="89"/>
      <c r="AC70" s="89"/>
    </row>
    <row r="71" spans="1:29" ht="15" customHeight="1">
      <c r="A71" s="88">
        <v>63</v>
      </c>
      <c r="B71" s="169" t="s">
        <v>351</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v>1</v>
      </c>
      <c r="E72" s="89">
        <v>7</v>
      </c>
      <c r="F72" s="89">
        <v>9</v>
      </c>
      <c r="G72" s="89"/>
      <c r="H72" s="89">
        <v>8</v>
      </c>
      <c r="I72" s="89">
        <v>7</v>
      </c>
      <c r="J72" s="89"/>
      <c r="K72" s="89"/>
      <c r="L72" s="89"/>
      <c r="M72" s="89"/>
      <c r="N72" s="89">
        <v>1</v>
      </c>
      <c r="O72" s="89"/>
      <c r="P72" s="89"/>
      <c r="Q72" s="89"/>
      <c r="R72" s="158">
        <v>8</v>
      </c>
      <c r="S72" s="158"/>
      <c r="T72" s="158"/>
      <c r="U72" s="158">
        <v>1</v>
      </c>
      <c r="V72" s="158"/>
      <c r="W72" s="158"/>
      <c r="X72" s="89"/>
      <c r="Y72" s="89"/>
      <c r="Z72" s="89"/>
      <c r="AA72" s="89"/>
      <c r="AB72" s="89"/>
      <c r="AC72" s="89"/>
    </row>
    <row r="73" spans="1:29" ht="20.25" customHeight="1">
      <c r="A73" s="88">
        <v>65</v>
      </c>
      <c r="B73" s="169" t="s">
        <v>202</v>
      </c>
      <c r="C73" s="89"/>
      <c r="D73" s="89"/>
      <c r="E73" s="89">
        <v>10</v>
      </c>
      <c r="F73" s="89">
        <v>10</v>
      </c>
      <c r="G73" s="89"/>
      <c r="H73" s="89">
        <v>9</v>
      </c>
      <c r="I73" s="89">
        <v>8</v>
      </c>
      <c r="J73" s="89">
        <v>1</v>
      </c>
      <c r="K73" s="89">
        <v>2</v>
      </c>
      <c r="L73" s="89"/>
      <c r="M73" s="89"/>
      <c r="N73" s="89">
        <v>1</v>
      </c>
      <c r="O73" s="89"/>
      <c r="P73" s="89"/>
      <c r="Q73" s="89"/>
      <c r="R73" s="158">
        <v>8</v>
      </c>
      <c r="S73" s="158"/>
      <c r="T73" s="158"/>
      <c r="U73" s="158">
        <v>1</v>
      </c>
      <c r="V73" s="158"/>
      <c r="W73" s="158"/>
      <c r="X73" s="89"/>
      <c r="Y73" s="89"/>
      <c r="Z73" s="89"/>
      <c r="AA73" s="89">
        <v>1</v>
      </c>
      <c r="AB73" s="89">
        <v>1</v>
      </c>
      <c r="AC73" s="89"/>
    </row>
    <row r="74" spans="1:29" ht="16.5" customHeight="1">
      <c r="A74" s="88">
        <v>66</v>
      </c>
      <c r="B74" s="169" t="s">
        <v>352</v>
      </c>
      <c r="C74" s="89"/>
      <c r="D74" s="89"/>
      <c r="E74" s="89">
        <v>20</v>
      </c>
      <c r="F74" s="89">
        <v>20</v>
      </c>
      <c r="G74" s="89"/>
      <c r="H74" s="89">
        <v>19</v>
      </c>
      <c r="I74" s="89">
        <v>18</v>
      </c>
      <c r="J74" s="89">
        <v>12</v>
      </c>
      <c r="K74" s="89">
        <v>6</v>
      </c>
      <c r="L74" s="89"/>
      <c r="M74" s="89"/>
      <c r="N74" s="89">
        <v>1</v>
      </c>
      <c r="O74" s="89"/>
      <c r="P74" s="89"/>
      <c r="Q74" s="89"/>
      <c r="R74" s="89">
        <v>18</v>
      </c>
      <c r="S74" s="89"/>
      <c r="T74" s="89"/>
      <c r="U74" s="89">
        <v>1</v>
      </c>
      <c r="V74" s="89"/>
      <c r="W74" s="89"/>
      <c r="X74" s="89"/>
      <c r="Y74" s="89"/>
      <c r="Z74" s="89"/>
      <c r="AA74" s="89">
        <v>1</v>
      </c>
      <c r="AB74" s="89">
        <v>1</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&amp;L7D18C754&amp;CФорма № 1-1, Підрозділ: Піщанський районний суд Вінницької області, Початок періоду: 01.01.2014, Кінець періоду: 31.12.2014&amp;R&amp;P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6" t="s">
        <v>345</v>
      </c>
      <c r="B1" s="256"/>
      <c r="C1" s="256"/>
      <c r="D1" s="100"/>
    </row>
    <row r="2" spans="1:4" ht="29.25" customHeight="1">
      <c r="A2" s="101" t="s">
        <v>123</v>
      </c>
      <c r="B2" s="257" t="s">
        <v>124</v>
      </c>
      <c r="C2" s="258"/>
      <c r="D2" s="102" t="s">
        <v>125</v>
      </c>
    </row>
    <row r="3" spans="1:4" ht="20.25" customHeight="1">
      <c r="A3" s="103">
        <v>1</v>
      </c>
      <c r="B3" s="263" t="s">
        <v>287</v>
      </c>
      <c r="C3" s="264"/>
      <c r="D3" s="124">
        <v>19</v>
      </c>
    </row>
    <row r="4" spans="1:4" ht="20.25" customHeight="1">
      <c r="A4" s="103">
        <v>2</v>
      </c>
      <c r="B4" s="265" t="s">
        <v>71</v>
      </c>
      <c r="C4" s="104" t="s">
        <v>206</v>
      </c>
      <c r="D4" s="124">
        <v>18</v>
      </c>
    </row>
    <row r="5" spans="1:4" ht="20.25" customHeight="1">
      <c r="A5" s="103">
        <v>3</v>
      </c>
      <c r="B5" s="266"/>
      <c r="C5" s="104" t="s">
        <v>207</v>
      </c>
      <c r="D5" s="124"/>
    </row>
    <row r="6" spans="1:4" ht="20.25" customHeight="1">
      <c r="A6" s="103">
        <v>4</v>
      </c>
      <c r="B6" s="266"/>
      <c r="C6" s="104" t="s">
        <v>205</v>
      </c>
      <c r="D6" s="124">
        <v>1</v>
      </c>
    </row>
    <row r="7" spans="1:4" ht="20.25" customHeight="1">
      <c r="A7" s="103">
        <v>5</v>
      </c>
      <c r="B7" s="266"/>
      <c r="C7" s="104" t="s">
        <v>208</v>
      </c>
      <c r="D7" s="124"/>
    </row>
    <row r="8" spans="1:4" ht="19.5" customHeight="1">
      <c r="A8" s="103">
        <v>6</v>
      </c>
      <c r="B8" s="266"/>
      <c r="C8" s="104" t="s">
        <v>236</v>
      </c>
      <c r="D8" s="124"/>
    </row>
    <row r="9" spans="1:11" ht="17.25" customHeight="1">
      <c r="A9" s="103">
        <v>7</v>
      </c>
      <c r="B9" s="259" t="s">
        <v>237</v>
      </c>
      <c r="C9" s="260"/>
      <c r="D9" s="124"/>
      <c r="H9" s="21"/>
      <c r="I9" s="21"/>
      <c r="J9" s="21"/>
      <c r="K9" s="22"/>
    </row>
    <row r="10" spans="1:11" ht="18.75" customHeight="1">
      <c r="A10" s="103">
        <v>8</v>
      </c>
      <c r="B10" s="259" t="s">
        <v>291</v>
      </c>
      <c r="C10" s="260"/>
      <c r="D10" s="124"/>
      <c r="H10" s="21"/>
      <c r="I10" s="21"/>
      <c r="J10" s="21"/>
      <c r="K10" s="22"/>
    </row>
    <row r="11" spans="1:11" ht="18.75" customHeight="1">
      <c r="A11" s="103">
        <v>9</v>
      </c>
      <c r="B11" s="259" t="s">
        <v>307</v>
      </c>
      <c r="C11" s="260"/>
      <c r="D11" s="124"/>
      <c r="H11" s="21"/>
      <c r="I11" s="21"/>
      <c r="J11" s="21"/>
      <c r="K11" s="22"/>
    </row>
    <row r="12" spans="1:11" ht="18" customHeight="1">
      <c r="A12" s="103">
        <v>10</v>
      </c>
      <c r="B12" s="267" t="s">
        <v>210</v>
      </c>
      <c r="C12" s="268"/>
      <c r="D12" s="124"/>
      <c r="H12" s="21"/>
      <c r="I12" s="21"/>
      <c r="J12" s="21"/>
      <c r="K12" s="22"/>
    </row>
    <row r="13" spans="1:11" ht="18" customHeight="1">
      <c r="A13" s="103">
        <v>11</v>
      </c>
      <c r="B13" s="271" t="s">
        <v>209</v>
      </c>
      <c r="C13" s="271"/>
      <c r="D13" s="124">
        <v>3</v>
      </c>
      <c r="H13" s="21"/>
      <c r="I13" s="21"/>
      <c r="J13" s="21"/>
      <c r="K13" s="22"/>
    </row>
    <row r="14" spans="1:11" ht="16.5" customHeight="1">
      <c r="A14" s="103">
        <v>12</v>
      </c>
      <c r="B14" s="261" t="s">
        <v>276</v>
      </c>
      <c r="C14" s="262"/>
      <c r="D14" s="124">
        <v>1</v>
      </c>
      <c r="H14" s="21"/>
      <c r="I14" s="21"/>
      <c r="J14" s="21"/>
      <c r="K14" s="22"/>
    </row>
    <row r="15" spans="1:11" ht="18" customHeight="1">
      <c r="A15" s="103">
        <v>13</v>
      </c>
      <c r="B15" s="259" t="s">
        <v>346</v>
      </c>
      <c r="C15" s="260"/>
      <c r="D15" s="124"/>
      <c r="H15" s="21"/>
      <c r="I15" s="21"/>
      <c r="J15" s="21"/>
      <c r="K15" s="22"/>
    </row>
    <row r="16" spans="1:11" ht="18" customHeight="1">
      <c r="A16" s="103">
        <v>14</v>
      </c>
      <c r="B16" s="269" t="s">
        <v>155</v>
      </c>
      <c r="C16" s="270"/>
      <c r="D16" s="124"/>
      <c r="H16" s="21"/>
      <c r="I16" s="21"/>
      <c r="J16" s="21"/>
      <c r="K16" s="22"/>
    </row>
    <row r="17" spans="1:11" ht="18" customHeight="1">
      <c r="A17" s="103">
        <v>15</v>
      </c>
      <c r="B17" s="269" t="s">
        <v>146</v>
      </c>
      <c r="C17" s="270"/>
      <c r="D17" s="124"/>
      <c r="H17" s="21"/>
      <c r="I17" s="21"/>
      <c r="J17" s="21"/>
      <c r="K17" s="22"/>
    </row>
    <row r="18" spans="1:11" ht="18" customHeight="1">
      <c r="A18" s="103">
        <v>16</v>
      </c>
      <c r="B18" s="259" t="s">
        <v>347</v>
      </c>
      <c r="C18" s="260"/>
      <c r="D18" s="124"/>
      <c r="H18" s="21"/>
      <c r="I18" s="21"/>
      <c r="J18" s="21"/>
      <c r="K18" s="22"/>
    </row>
    <row r="19" spans="1:11" ht="18" customHeight="1">
      <c r="A19" s="103">
        <v>17</v>
      </c>
      <c r="B19" s="259" t="s">
        <v>134</v>
      </c>
      <c r="C19" s="260"/>
      <c r="D19" s="124"/>
      <c r="H19" s="21"/>
      <c r="I19" s="21"/>
      <c r="J19" s="21"/>
      <c r="K19" s="22"/>
    </row>
    <row r="20" spans="1:11" ht="18" customHeight="1">
      <c r="A20" s="103">
        <v>18</v>
      </c>
      <c r="B20" s="269" t="s">
        <v>156</v>
      </c>
      <c r="C20" s="270"/>
      <c r="D20" s="124"/>
      <c r="H20" s="21"/>
      <c r="I20" s="21"/>
      <c r="J20" s="21"/>
      <c r="K20" s="22"/>
    </row>
    <row r="21" spans="1:11" ht="18" customHeight="1">
      <c r="A21" s="103">
        <v>19</v>
      </c>
      <c r="B21" s="269" t="s">
        <v>293</v>
      </c>
      <c r="C21" s="270"/>
      <c r="D21" s="124"/>
      <c r="H21" s="21"/>
      <c r="I21" s="21"/>
      <c r="J21" s="21"/>
      <c r="K21" s="22"/>
    </row>
    <row r="22" spans="1:11" ht="18" customHeight="1">
      <c r="A22" s="103">
        <v>20</v>
      </c>
      <c r="B22" s="259" t="s">
        <v>211</v>
      </c>
      <c r="C22" s="260"/>
      <c r="D22" s="124"/>
      <c r="H22" s="21"/>
      <c r="I22" s="21"/>
      <c r="J22" s="21"/>
      <c r="K22" s="22"/>
    </row>
    <row r="23" spans="1:11" ht="18" customHeight="1">
      <c r="A23" s="103">
        <v>21</v>
      </c>
      <c r="B23" s="269" t="s">
        <v>292</v>
      </c>
      <c r="C23" s="270"/>
      <c r="D23" s="124"/>
      <c r="H23" s="21"/>
      <c r="I23" s="21"/>
      <c r="J23" s="21"/>
      <c r="K23" s="22"/>
    </row>
    <row r="24" spans="1:11" ht="18" customHeight="1">
      <c r="A24" s="103">
        <v>22</v>
      </c>
      <c r="B24" s="259" t="s">
        <v>1</v>
      </c>
      <c r="C24" s="260"/>
      <c r="D24" s="124"/>
      <c r="H24" s="21"/>
      <c r="I24" s="21"/>
      <c r="J24" s="21"/>
      <c r="K24" s="22"/>
    </row>
    <row r="25" spans="1:11" ht="23.25" customHeight="1">
      <c r="A25" s="103">
        <v>23</v>
      </c>
      <c r="B25" s="271" t="s">
        <v>283</v>
      </c>
      <c r="C25" s="271"/>
      <c r="D25" s="124">
        <v>66</v>
      </c>
      <c r="H25" s="23"/>
      <c r="I25" s="23"/>
      <c r="J25" s="23"/>
      <c r="K25" s="22"/>
    </row>
    <row r="26" spans="1:11" ht="27" customHeight="1">
      <c r="A26" s="103">
        <v>24</v>
      </c>
      <c r="B26" s="259" t="s">
        <v>348</v>
      </c>
      <c r="C26" s="260"/>
      <c r="D26" s="124"/>
      <c r="H26" s="23"/>
      <c r="I26" s="23"/>
      <c r="J26" s="23"/>
      <c r="K26" s="22"/>
    </row>
    <row r="27" spans="1:11" ht="18" customHeight="1">
      <c r="A27" s="103">
        <v>25</v>
      </c>
      <c r="B27" s="271" t="s">
        <v>286</v>
      </c>
      <c r="C27" s="271"/>
      <c r="D27" s="124">
        <v>4500</v>
      </c>
      <c r="H27" s="23"/>
      <c r="I27" s="23"/>
      <c r="J27" s="23"/>
      <c r="K27" s="22"/>
    </row>
    <row r="28" spans="1:11" ht="14.25" customHeight="1">
      <c r="A28" s="103">
        <v>26</v>
      </c>
      <c r="B28" s="272" t="s">
        <v>157</v>
      </c>
      <c r="C28" s="272"/>
      <c r="D28" s="124"/>
      <c r="H28" s="23"/>
      <c r="I28" s="23"/>
      <c r="J28" s="23"/>
      <c r="K28" s="22"/>
    </row>
    <row r="29" spans="1:11" ht="16.5" customHeight="1">
      <c r="A29" s="103">
        <v>27</v>
      </c>
      <c r="B29" s="271" t="s">
        <v>133</v>
      </c>
      <c r="C29" s="271"/>
      <c r="D29" s="124"/>
      <c r="H29" s="22"/>
      <c r="I29" s="22"/>
      <c r="J29" s="22"/>
      <c r="K29" s="22"/>
    </row>
    <row r="30" spans="1:4" ht="16.5" customHeight="1">
      <c r="A30" s="103">
        <v>28</v>
      </c>
      <c r="B30" s="272" t="s">
        <v>147</v>
      </c>
      <c r="C30" s="272"/>
      <c r="D30" s="124"/>
    </row>
    <row r="31" spans="1:9" ht="16.5" customHeight="1">
      <c r="A31" s="103">
        <v>29</v>
      </c>
      <c r="B31" s="259" t="s">
        <v>284</v>
      </c>
      <c r="C31" s="260"/>
      <c r="D31" s="124">
        <v>2</v>
      </c>
      <c r="H31" s="24"/>
      <c r="I31" s="24"/>
    </row>
    <row r="32" spans="1:9" ht="16.5" customHeight="1">
      <c r="A32" s="103">
        <v>30</v>
      </c>
      <c r="B32" s="259" t="s">
        <v>349</v>
      </c>
      <c r="C32" s="260"/>
      <c r="D32" s="124"/>
      <c r="H32" s="24"/>
      <c r="I32" s="24"/>
    </row>
    <row r="33" spans="1:9" ht="16.5" customHeight="1">
      <c r="A33" s="103">
        <v>31</v>
      </c>
      <c r="B33" s="259" t="s">
        <v>245</v>
      </c>
      <c r="C33" s="260"/>
      <c r="D33" s="124">
        <v>6</v>
      </c>
      <c r="H33" s="24"/>
      <c r="I33" s="24"/>
    </row>
    <row r="34" spans="1:9" ht="16.5" customHeight="1">
      <c r="A34" s="103">
        <v>32</v>
      </c>
      <c r="B34" s="271" t="s">
        <v>285</v>
      </c>
      <c r="C34" s="271"/>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&amp;L7D18C754&amp;CФорма № 1-1, Підрозділ: Піщанський районний суд Вінницької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3" t="s">
        <v>294</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238</v>
      </c>
      <c r="F2" s="274" t="s">
        <v>84</v>
      </c>
      <c r="G2" s="274" t="s">
        <v>85</v>
      </c>
      <c r="H2" s="274" t="s">
        <v>295</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16</v>
      </c>
      <c r="C6" s="159">
        <v>62390</v>
      </c>
      <c r="D6" s="159"/>
      <c r="E6" s="159"/>
      <c r="F6" s="159">
        <v>4</v>
      </c>
      <c r="G6" s="159"/>
      <c r="H6" s="159"/>
      <c r="I6" s="159"/>
      <c r="J6" s="159">
        <v>2</v>
      </c>
      <c r="K6" s="159"/>
      <c r="L6" s="159"/>
      <c r="M6" s="159">
        <v>9</v>
      </c>
      <c r="N6" s="159"/>
      <c r="O6" s="159"/>
      <c r="P6" s="159">
        <v>36</v>
      </c>
      <c r="Q6" s="159">
        <v>30</v>
      </c>
      <c r="R6" s="159">
        <v>4</v>
      </c>
      <c r="S6" s="2"/>
      <c r="T6" s="2"/>
    </row>
    <row r="7" spans="1:20" ht="20.25" customHeight="1">
      <c r="A7" s="190" t="s">
        <v>90</v>
      </c>
      <c r="B7" s="159"/>
      <c r="C7" s="159"/>
      <c r="D7" s="159"/>
      <c r="E7" s="159"/>
      <c r="F7" s="159"/>
      <c r="G7" s="159"/>
      <c r="H7" s="159"/>
      <c r="I7" s="159">
        <v>3</v>
      </c>
      <c r="J7" s="159"/>
      <c r="K7" s="159"/>
      <c r="L7" s="159"/>
      <c r="M7" s="159"/>
      <c r="N7" s="159"/>
      <c r="O7" s="187"/>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&amp;L7D18C754&amp;CФорма № 1-1, Підрозділ: Піщанський районний суд Вінницької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296</v>
      </c>
      <c r="F4" s="292"/>
      <c r="G4" s="296" t="s">
        <v>119</v>
      </c>
      <c r="H4" s="297"/>
      <c r="I4" s="296" t="s">
        <v>92</v>
      </c>
      <c r="J4" s="297"/>
      <c r="K4" s="296" t="s">
        <v>93</v>
      </c>
      <c r="L4" s="298"/>
      <c r="M4" s="297"/>
      <c r="N4" s="288" t="s">
        <v>139</v>
      </c>
      <c r="O4" s="296" t="s">
        <v>159</v>
      </c>
      <c r="P4" s="297"/>
      <c r="Q4" s="186"/>
    </row>
    <row r="5" spans="1:17" s="40" customFormat="1" ht="50.25" customHeight="1">
      <c r="A5" s="289"/>
      <c r="B5" s="293"/>
      <c r="C5" s="294"/>
      <c r="D5" s="295"/>
      <c r="E5" s="293"/>
      <c r="F5" s="295"/>
      <c r="G5" s="61" t="s">
        <v>94</v>
      </c>
      <c r="H5" s="61" t="s">
        <v>95</v>
      </c>
      <c r="I5" s="57" t="s">
        <v>96</v>
      </c>
      <c r="J5" s="57" t="s">
        <v>97</v>
      </c>
      <c r="K5" s="86" t="s">
        <v>120</v>
      </c>
      <c r="L5" s="57" t="s">
        <v>98</v>
      </c>
      <c r="M5" s="61" t="s">
        <v>99</v>
      </c>
      <c r="N5" s="289"/>
      <c r="O5" s="61" t="s">
        <v>63</v>
      </c>
      <c r="P5" s="61" t="s">
        <v>64</v>
      </c>
      <c r="Q5" s="186"/>
    </row>
    <row r="6" spans="1:16" s="46" customFormat="1" ht="11.25" customHeight="1">
      <c r="A6" s="63" t="s">
        <v>121</v>
      </c>
      <c r="B6" s="309" t="s">
        <v>74</v>
      </c>
      <c r="C6" s="310"/>
      <c r="D6" s="311"/>
      <c r="E6" s="312" t="s">
        <v>75</v>
      </c>
      <c r="F6" s="313"/>
      <c r="G6" s="64">
        <v>1</v>
      </c>
      <c r="H6" s="64">
        <v>2</v>
      </c>
      <c r="I6" s="64">
        <v>3</v>
      </c>
      <c r="J6" s="64">
        <v>4</v>
      </c>
      <c r="K6" s="64">
        <v>5</v>
      </c>
      <c r="L6" s="64">
        <v>6</v>
      </c>
      <c r="M6" s="64">
        <v>7</v>
      </c>
      <c r="N6" s="65">
        <v>8</v>
      </c>
      <c r="O6" s="66">
        <v>9</v>
      </c>
      <c r="P6" s="66">
        <v>10</v>
      </c>
    </row>
    <row r="7" spans="1:16" ht="39.75" customHeight="1">
      <c r="A7" s="61">
        <v>1</v>
      </c>
      <c r="B7" s="314" t="s">
        <v>232</v>
      </c>
      <c r="C7" s="314"/>
      <c r="D7" s="314"/>
      <c r="E7" s="315" t="s">
        <v>62</v>
      </c>
      <c r="F7" s="315"/>
      <c r="G7" s="125">
        <v>7</v>
      </c>
      <c r="H7" s="125">
        <v>6</v>
      </c>
      <c r="I7" s="125">
        <v>1</v>
      </c>
      <c r="J7" s="125">
        <v>12</v>
      </c>
      <c r="K7" s="125">
        <v>1</v>
      </c>
      <c r="L7" s="125">
        <v>12</v>
      </c>
      <c r="M7" s="125"/>
      <c r="N7" s="125"/>
      <c r="O7" s="125"/>
      <c r="P7" s="125"/>
    </row>
    <row r="8" spans="1:16" ht="12.75">
      <c r="A8" s="61">
        <v>2</v>
      </c>
      <c r="B8" s="299" t="s">
        <v>105</v>
      </c>
      <c r="C8" s="300"/>
      <c r="D8" s="301"/>
      <c r="E8" s="302">
        <v>115</v>
      </c>
      <c r="F8" s="303"/>
      <c r="G8" s="125"/>
      <c r="H8" s="125"/>
      <c r="I8" s="125"/>
      <c r="J8" s="125"/>
      <c r="K8" s="125"/>
      <c r="L8" s="125"/>
      <c r="M8" s="125"/>
      <c r="N8" s="125"/>
      <c r="O8" s="125"/>
      <c r="P8" s="125"/>
    </row>
    <row r="9" spans="1:16" ht="12.75">
      <c r="A9" s="61">
        <v>3</v>
      </c>
      <c r="B9" s="299" t="s">
        <v>166</v>
      </c>
      <c r="C9" s="300"/>
      <c r="D9" s="301"/>
      <c r="E9" s="302">
        <v>127</v>
      </c>
      <c r="F9" s="303"/>
      <c r="G9" s="125"/>
      <c r="H9" s="125"/>
      <c r="I9" s="125"/>
      <c r="J9" s="125"/>
      <c r="K9" s="125"/>
      <c r="L9" s="125"/>
      <c r="M9" s="125"/>
      <c r="N9" s="125"/>
      <c r="O9" s="125"/>
      <c r="P9" s="125"/>
    </row>
    <row r="10" spans="1:16" ht="25.5" customHeight="1">
      <c r="A10" s="61">
        <v>4</v>
      </c>
      <c r="B10" s="299" t="s">
        <v>106</v>
      </c>
      <c r="C10" s="300"/>
      <c r="D10" s="301"/>
      <c r="E10" s="302">
        <v>146</v>
      </c>
      <c r="F10" s="303"/>
      <c r="G10" s="125"/>
      <c r="H10" s="125"/>
      <c r="I10" s="125"/>
      <c r="J10" s="125"/>
      <c r="K10" s="125"/>
      <c r="L10" s="125"/>
      <c r="M10" s="125"/>
      <c r="N10" s="125"/>
      <c r="O10" s="125"/>
      <c r="P10" s="125"/>
    </row>
    <row r="11" spans="1:16" ht="16.5" customHeight="1">
      <c r="A11" s="61">
        <v>5</v>
      </c>
      <c r="B11" s="299" t="s">
        <v>65</v>
      </c>
      <c r="C11" s="300"/>
      <c r="D11" s="301"/>
      <c r="E11" s="302">
        <v>147</v>
      </c>
      <c r="F11" s="303"/>
      <c r="G11" s="125"/>
      <c r="H11" s="125"/>
      <c r="I11" s="125"/>
      <c r="J11" s="125"/>
      <c r="K11" s="125"/>
      <c r="L11" s="125"/>
      <c r="M11" s="125"/>
      <c r="N11" s="125"/>
      <c r="O11" s="125"/>
      <c r="P11" s="125"/>
    </row>
    <row r="12" spans="1:16" ht="27.75" customHeight="1">
      <c r="A12" s="61">
        <v>6</v>
      </c>
      <c r="B12" s="299" t="s">
        <v>142</v>
      </c>
      <c r="C12" s="300"/>
      <c r="D12" s="301"/>
      <c r="E12" s="302">
        <v>149</v>
      </c>
      <c r="F12" s="303"/>
      <c r="G12" s="125"/>
      <c r="H12" s="125"/>
      <c r="I12" s="125"/>
      <c r="J12" s="125"/>
      <c r="K12" s="125"/>
      <c r="L12" s="125"/>
      <c r="M12" s="125"/>
      <c r="N12" s="125"/>
      <c r="O12" s="125"/>
      <c r="P12" s="125"/>
    </row>
    <row r="13" spans="1:16" ht="12.75">
      <c r="A13" s="61">
        <v>7</v>
      </c>
      <c r="B13" s="299" t="s">
        <v>170</v>
      </c>
      <c r="C13" s="300"/>
      <c r="D13" s="301"/>
      <c r="E13" s="302">
        <v>152</v>
      </c>
      <c r="F13" s="303"/>
      <c r="G13" s="125"/>
      <c r="H13" s="125">
        <v>1</v>
      </c>
      <c r="I13" s="125">
        <v>1</v>
      </c>
      <c r="J13" s="125"/>
      <c r="K13" s="125"/>
      <c r="L13" s="125">
        <v>1</v>
      </c>
      <c r="M13" s="125"/>
      <c r="N13" s="125"/>
      <c r="O13" s="125"/>
      <c r="P13" s="125"/>
    </row>
    <row r="14" spans="1:16" ht="18" customHeight="1">
      <c r="A14" s="61">
        <v>8</v>
      </c>
      <c r="B14" s="317" t="s">
        <v>100</v>
      </c>
      <c r="C14" s="318"/>
      <c r="D14" s="319"/>
      <c r="E14" s="307" t="s">
        <v>101</v>
      </c>
      <c r="F14" s="308"/>
      <c r="G14" s="125">
        <v>17</v>
      </c>
      <c r="H14" s="125">
        <v>6</v>
      </c>
      <c r="I14" s="125"/>
      <c r="J14" s="125">
        <v>23</v>
      </c>
      <c r="K14" s="125"/>
      <c r="L14" s="125"/>
      <c r="M14" s="125">
        <v>23</v>
      </c>
      <c r="N14" s="125">
        <v>6</v>
      </c>
      <c r="O14" s="125">
        <v>39910</v>
      </c>
      <c r="P14" s="125">
        <v>28981</v>
      </c>
    </row>
    <row r="15" spans="1:16" ht="24.75" customHeight="1">
      <c r="A15" s="61">
        <v>9</v>
      </c>
      <c r="B15" s="304" t="s">
        <v>242</v>
      </c>
      <c r="C15" s="305"/>
      <c r="D15" s="306"/>
      <c r="E15" s="307" t="s">
        <v>244</v>
      </c>
      <c r="F15" s="308"/>
      <c r="G15" s="125">
        <v>1</v>
      </c>
      <c r="H15" s="125">
        <v>1</v>
      </c>
      <c r="I15" s="125"/>
      <c r="J15" s="125">
        <v>2</v>
      </c>
      <c r="K15" s="125">
        <v>1</v>
      </c>
      <c r="L15" s="125"/>
      <c r="M15" s="125">
        <v>1</v>
      </c>
      <c r="N15" s="125"/>
      <c r="O15" s="125">
        <v>90368</v>
      </c>
      <c r="P15" s="125">
        <v>90368</v>
      </c>
    </row>
    <row r="16" spans="1:16" ht="30.75" customHeight="1">
      <c r="A16" s="61">
        <v>10</v>
      </c>
      <c r="B16" s="304" t="s">
        <v>171</v>
      </c>
      <c r="C16" s="305"/>
      <c r="D16" s="306"/>
      <c r="E16" s="307" t="s">
        <v>183</v>
      </c>
      <c r="F16" s="308"/>
      <c r="G16" s="125">
        <v>1</v>
      </c>
      <c r="H16" s="125">
        <v>1</v>
      </c>
      <c r="I16" s="125"/>
      <c r="J16" s="125">
        <v>2</v>
      </c>
      <c r="K16" s="125"/>
      <c r="L16" s="125"/>
      <c r="M16" s="125">
        <v>2</v>
      </c>
      <c r="N16" s="125"/>
      <c r="O16" s="125">
        <v>1000</v>
      </c>
      <c r="P16" s="125">
        <v>1000</v>
      </c>
    </row>
    <row r="17" spans="1:16" ht="17.25" customHeight="1">
      <c r="A17" s="61">
        <v>11</v>
      </c>
      <c r="B17" s="314" t="s">
        <v>102</v>
      </c>
      <c r="C17" s="314"/>
      <c r="D17" s="314"/>
      <c r="E17" s="316"/>
      <c r="F17" s="316"/>
      <c r="G17" s="125"/>
      <c r="H17" s="125"/>
      <c r="I17" s="125"/>
      <c r="J17" s="125"/>
      <c r="K17" s="125"/>
      <c r="L17" s="125"/>
      <c r="M17" s="125"/>
      <c r="N17" s="125"/>
      <c r="O17" s="125"/>
      <c r="P17" s="125"/>
    </row>
    <row r="18" spans="1:16" ht="21" customHeight="1">
      <c r="A18" s="61">
        <v>12</v>
      </c>
      <c r="B18" s="314" t="s">
        <v>243</v>
      </c>
      <c r="C18" s="314"/>
      <c r="D18" s="314"/>
      <c r="E18" s="316"/>
      <c r="F18" s="316"/>
      <c r="G18" s="126">
        <f>G7+G14+G15+G16+G17</f>
        <v>26</v>
      </c>
      <c r="H18" s="126">
        <f aca="true" t="shared" si="0" ref="H18:P18">H7+H14+H15+H16+H17</f>
        <v>14</v>
      </c>
      <c r="I18" s="126">
        <f t="shared" si="0"/>
        <v>1</v>
      </c>
      <c r="J18" s="126">
        <f t="shared" si="0"/>
        <v>39</v>
      </c>
      <c r="K18" s="126">
        <f t="shared" si="0"/>
        <v>2</v>
      </c>
      <c r="L18" s="126">
        <f t="shared" si="0"/>
        <v>12</v>
      </c>
      <c r="M18" s="126">
        <f t="shared" si="0"/>
        <v>26</v>
      </c>
      <c r="N18" s="126">
        <f t="shared" si="0"/>
        <v>6</v>
      </c>
      <c r="O18" s="126">
        <f t="shared" si="0"/>
        <v>131278</v>
      </c>
      <c r="P18" s="126">
        <f t="shared" si="0"/>
        <v>120349</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&amp;L7D18C754&amp;CФорма № 1-1, Підрозділ: Піщанський районний суд Вінницької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5" t="s">
        <v>130</v>
      </c>
      <c r="B1" s="355"/>
      <c r="C1" s="355"/>
      <c r="D1" s="355"/>
      <c r="E1" s="355"/>
      <c r="F1" s="355"/>
      <c r="G1" s="355"/>
      <c r="H1" s="355"/>
      <c r="I1" s="355"/>
      <c r="J1" s="35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9" t="s">
        <v>123</v>
      </c>
      <c r="B2" s="360" t="s">
        <v>272</v>
      </c>
      <c r="C2" s="361"/>
      <c r="D2" s="345" t="s">
        <v>38</v>
      </c>
      <c r="E2" s="345" t="s">
        <v>103</v>
      </c>
      <c r="F2" s="342" t="s">
        <v>104</v>
      </c>
      <c r="G2" s="343"/>
      <c r="H2" s="343"/>
      <c r="I2" s="344"/>
      <c r="J2" s="356" t="s">
        <v>82</v>
      </c>
      <c r="K2" s="35"/>
    </row>
    <row r="3" spans="1:11" s="9" customFormat="1" ht="14.25" customHeight="1">
      <c r="A3" s="359"/>
      <c r="B3" s="362"/>
      <c r="C3" s="363"/>
      <c r="D3" s="358"/>
      <c r="E3" s="358"/>
      <c r="F3" s="345" t="s">
        <v>70</v>
      </c>
      <c r="G3" s="342" t="s">
        <v>153</v>
      </c>
      <c r="H3" s="343"/>
      <c r="I3" s="344"/>
      <c r="J3" s="356"/>
      <c r="K3" s="35"/>
    </row>
    <row r="4" spans="1:11" s="9" customFormat="1" ht="60.75" customHeight="1">
      <c r="A4" s="359"/>
      <c r="B4" s="364"/>
      <c r="C4" s="365"/>
      <c r="D4" s="358"/>
      <c r="E4" s="358"/>
      <c r="F4" s="346"/>
      <c r="G4" s="106" t="s">
        <v>302</v>
      </c>
      <c r="H4" s="107" t="s">
        <v>128</v>
      </c>
      <c r="I4" s="108" t="s">
        <v>273</v>
      </c>
      <c r="J4" s="357"/>
      <c r="K4" s="35"/>
    </row>
    <row r="5" spans="1:11" ht="12.75" customHeight="1">
      <c r="A5" s="109" t="s">
        <v>73</v>
      </c>
      <c r="B5" s="353" t="s">
        <v>74</v>
      </c>
      <c r="C5" s="354"/>
      <c r="D5" s="110">
        <v>1</v>
      </c>
      <c r="E5" s="110">
        <v>2</v>
      </c>
      <c r="F5" s="110">
        <v>3</v>
      </c>
      <c r="G5" s="110">
        <v>4</v>
      </c>
      <c r="H5" s="110">
        <v>5</v>
      </c>
      <c r="I5" s="110">
        <v>6</v>
      </c>
      <c r="J5" s="110">
        <v>7</v>
      </c>
      <c r="K5" s="35"/>
    </row>
    <row r="6" spans="1:11" s="8" customFormat="1" ht="14.25" customHeight="1">
      <c r="A6" s="111">
        <v>1</v>
      </c>
      <c r="B6" s="338" t="s">
        <v>298</v>
      </c>
      <c r="C6" s="339"/>
      <c r="D6" s="105"/>
      <c r="E6" s="105">
        <v>127</v>
      </c>
      <c r="F6" s="105">
        <v>127</v>
      </c>
      <c r="G6" s="105">
        <v>1</v>
      </c>
      <c r="H6" s="105">
        <v>125</v>
      </c>
      <c r="I6" s="105"/>
      <c r="J6" s="105"/>
      <c r="K6" s="35"/>
    </row>
    <row r="7" spans="1:12" s="1" customFormat="1" ht="14.25" customHeight="1">
      <c r="A7" s="111">
        <v>2</v>
      </c>
      <c r="B7" s="350" t="s">
        <v>10</v>
      </c>
      <c r="C7" s="58" t="s">
        <v>290</v>
      </c>
      <c r="D7" s="116"/>
      <c r="E7" s="116"/>
      <c r="F7" s="116"/>
      <c r="G7" s="116"/>
      <c r="H7" s="116"/>
      <c r="I7" s="116"/>
      <c r="J7" s="116"/>
      <c r="K7" s="35"/>
      <c r="L7" s="7"/>
    </row>
    <row r="8" spans="1:12" s="1" customFormat="1" ht="14.25" customHeight="1">
      <c r="A8" s="111">
        <v>3</v>
      </c>
      <c r="B8" s="351"/>
      <c r="C8" s="58" t="s">
        <v>288</v>
      </c>
      <c r="D8" s="116"/>
      <c r="E8" s="116"/>
      <c r="F8" s="116"/>
      <c r="G8" s="116"/>
      <c r="H8" s="116"/>
      <c r="I8" s="116"/>
      <c r="J8" s="116"/>
      <c r="K8" s="35"/>
      <c r="L8" s="7"/>
    </row>
    <row r="9" spans="1:12" s="1" customFormat="1" ht="14.25" customHeight="1">
      <c r="A9" s="111">
        <v>4</v>
      </c>
      <c r="B9" s="352"/>
      <c r="C9" s="58" t="s">
        <v>289</v>
      </c>
      <c r="D9" s="116"/>
      <c r="E9" s="116"/>
      <c r="F9" s="116"/>
      <c r="G9" s="116"/>
      <c r="H9" s="116"/>
      <c r="I9" s="116"/>
      <c r="J9" s="116"/>
      <c r="K9" s="35"/>
      <c r="L9" s="7"/>
    </row>
    <row r="10" spans="1:12" s="1" customFormat="1" ht="14.25" customHeight="1">
      <c r="A10" s="111">
        <v>5</v>
      </c>
      <c r="B10" s="334" t="s">
        <v>11</v>
      </c>
      <c r="C10" s="335"/>
      <c r="D10" s="116"/>
      <c r="E10" s="116"/>
      <c r="F10" s="116"/>
      <c r="G10" s="116"/>
      <c r="H10" s="116"/>
      <c r="I10" s="116"/>
      <c r="J10" s="116"/>
      <c r="K10" s="35"/>
      <c r="L10" s="7"/>
    </row>
    <row r="11" spans="1:12" s="1" customFormat="1" ht="14.25" customHeight="1">
      <c r="A11" s="111">
        <v>6</v>
      </c>
      <c r="B11" s="334" t="s">
        <v>12</v>
      </c>
      <c r="C11" s="335"/>
      <c r="D11" s="116"/>
      <c r="E11" s="116"/>
      <c r="F11" s="116"/>
      <c r="G11" s="116"/>
      <c r="H11" s="116"/>
      <c r="I11" s="116"/>
      <c r="J11" s="116"/>
      <c r="K11" s="35"/>
      <c r="L11" s="7"/>
    </row>
    <row r="12" spans="1:12" s="1" customFormat="1" ht="14.25" customHeight="1">
      <c r="A12" s="111">
        <v>7</v>
      </c>
      <c r="B12" s="334" t="s">
        <v>13</v>
      </c>
      <c r="C12" s="335"/>
      <c r="D12" s="116"/>
      <c r="E12" s="116"/>
      <c r="F12" s="116"/>
      <c r="G12" s="116"/>
      <c r="H12" s="116"/>
      <c r="I12" s="116"/>
      <c r="J12" s="116"/>
      <c r="K12" s="35"/>
      <c r="L12" s="7"/>
    </row>
    <row r="13" spans="1:12" s="1" customFormat="1" ht="14.25" customHeight="1">
      <c r="A13" s="111">
        <v>8</v>
      </c>
      <c r="B13" s="334" t="s">
        <v>14</v>
      </c>
      <c r="C13" s="335"/>
      <c r="D13" s="116"/>
      <c r="E13" s="116"/>
      <c r="F13" s="116"/>
      <c r="G13" s="116"/>
      <c r="H13" s="116"/>
      <c r="I13" s="116"/>
      <c r="J13" s="116"/>
      <c r="K13" s="35"/>
      <c r="L13" s="7"/>
    </row>
    <row r="14" spans="1:12" s="1" customFormat="1" ht="14.25" customHeight="1">
      <c r="A14" s="111">
        <v>9</v>
      </c>
      <c r="B14" s="334" t="s">
        <v>15</v>
      </c>
      <c r="C14" s="335"/>
      <c r="D14" s="116"/>
      <c r="E14" s="116"/>
      <c r="F14" s="116"/>
      <c r="G14" s="116"/>
      <c r="H14" s="116"/>
      <c r="I14" s="116"/>
      <c r="J14" s="116"/>
      <c r="K14" s="35"/>
      <c r="L14" s="7"/>
    </row>
    <row r="15" spans="1:12" s="1" customFormat="1" ht="14.25" customHeight="1">
      <c r="A15" s="111">
        <v>10</v>
      </c>
      <c r="B15" s="334" t="s">
        <v>16</v>
      </c>
      <c r="C15" s="335"/>
      <c r="D15" s="116"/>
      <c r="E15" s="116"/>
      <c r="F15" s="116"/>
      <c r="G15" s="116"/>
      <c r="H15" s="116"/>
      <c r="I15" s="116"/>
      <c r="J15" s="116"/>
      <c r="K15" s="35"/>
      <c r="L15" s="7"/>
    </row>
    <row r="16" spans="1:12" s="1" customFormat="1" ht="14.25" customHeight="1">
      <c r="A16" s="111">
        <v>11</v>
      </c>
      <c r="B16" s="330" t="s">
        <v>25</v>
      </c>
      <c r="C16" s="331"/>
      <c r="D16" s="116"/>
      <c r="E16" s="116"/>
      <c r="F16" s="116"/>
      <c r="G16" s="116"/>
      <c r="H16" s="116"/>
      <c r="I16" s="116"/>
      <c r="J16" s="116"/>
      <c r="K16" s="35"/>
      <c r="L16" s="7"/>
    </row>
    <row r="17" spans="1:12" s="1" customFormat="1" ht="14.25" customHeight="1">
      <c r="A17" s="111">
        <v>12</v>
      </c>
      <c r="B17" s="330" t="s">
        <v>26</v>
      </c>
      <c r="C17" s="331"/>
      <c r="D17" s="116"/>
      <c r="E17" s="116"/>
      <c r="F17" s="116"/>
      <c r="G17" s="116"/>
      <c r="H17" s="116"/>
      <c r="I17" s="116"/>
      <c r="J17" s="116"/>
      <c r="K17" s="35"/>
      <c r="L17" s="7"/>
    </row>
    <row r="18" spans="1:12" s="1" customFormat="1" ht="14.25" customHeight="1">
      <c r="A18" s="111">
        <v>13</v>
      </c>
      <c r="B18" s="330" t="s">
        <v>27</v>
      </c>
      <c r="C18" s="331"/>
      <c r="D18" s="116"/>
      <c r="E18" s="116"/>
      <c r="F18" s="116"/>
      <c r="G18" s="116"/>
      <c r="H18" s="116"/>
      <c r="I18" s="116"/>
      <c r="J18" s="116"/>
      <c r="K18" s="35"/>
      <c r="L18" s="7"/>
    </row>
    <row r="19" spans="1:12" s="1" customFormat="1" ht="14.25" customHeight="1">
      <c r="A19" s="111">
        <v>14</v>
      </c>
      <c r="B19" s="330" t="s">
        <v>28</v>
      </c>
      <c r="C19" s="331"/>
      <c r="D19" s="116"/>
      <c r="E19" s="116"/>
      <c r="F19" s="116"/>
      <c r="G19" s="116"/>
      <c r="H19" s="116"/>
      <c r="I19" s="116"/>
      <c r="J19" s="116"/>
      <c r="K19" s="35"/>
      <c r="L19" s="7"/>
    </row>
    <row r="20" spans="1:12" s="1" customFormat="1" ht="14.25" customHeight="1">
      <c r="A20" s="111">
        <v>15</v>
      </c>
      <c r="B20" s="332" t="s">
        <v>299</v>
      </c>
      <c r="C20" s="333"/>
      <c r="D20" s="105"/>
      <c r="E20" s="105">
        <v>13</v>
      </c>
      <c r="F20" s="105">
        <v>13</v>
      </c>
      <c r="G20" s="105"/>
      <c r="H20" s="105">
        <v>13</v>
      </c>
      <c r="I20" s="105"/>
      <c r="J20" s="105"/>
      <c r="K20" s="35"/>
      <c r="L20" s="7"/>
    </row>
    <row r="21" spans="1:12" s="1" customFormat="1" ht="14.25" customHeight="1">
      <c r="A21" s="111">
        <v>16</v>
      </c>
      <c r="B21" s="347" t="s">
        <v>71</v>
      </c>
      <c r="C21" s="81" t="s">
        <v>17</v>
      </c>
      <c r="D21" s="116"/>
      <c r="E21" s="116">
        <v>6</v>
      </c>
      <c r="F21" s="116">
        <v>6</v>
      </c>
      <c r="G21" s="116"/>
      <c r="H21" s="116">
        <v>6</v>
      </c>
      <c r="I21" s="116"/>
      <c r="J21" s="116"/>
      <c r="K21" s="35"/>
      <c r="L21" s="7"/>
    </row>
    <row r="22" spans="1:12" s="1" customFormat="1" ht="14.25" customHeight="1">
      <c r="A22" s="111">
        <v>17</v>
      </c>
      <c r="B22" s="348"/>
      <c r="C22" s="81" t="s">
        <v>18</v>
      </c>
      <c r="D22" s="116"/>
      <c r="E22" s="116"/>
      <c r="F22" s="116"/>
      <c r="G22" s="116"/>
      <c r="H22" s="116"/>
      <c r="I22" s="116"/>
      <c r="J22" s="116"/>
      <c r="K22" s="35"/>
      <c r="L22" s="7"/>
    </row>
    <row r="23" spans="1:12" s="1" customFormat="1" ht="14.25" customHeight="1">
      <c r="A23" s="111">
        <v>18</v>
      </c>
      <c r="B23" s="348"/>
      <c r="C23" s="81" t="s">
        <v>19</v>
      </c>
      <c r="D23" s="116"/>
      <c r="E23" s="116">
        <v>4</v>
      </c>
      <c r="F23" s="116">
        <v>4</v>
      </c>
      <c r="G23" s="116"/>
      <c r="H23" s="116">
        <v>4</v>
      </c>
      <c r="I23" s="116"/>
      <c r="J23" s="116"/>
      <c r="K23" s="35"/>
      <c r="L23" s="7"/>
    </row>
    <row r="24" spans="1:12" s="1" customFormat="1" ht="14.25" customHeight="1">
      <c r="A24" s="111">
        <v>19</v>
      </c>
      <c r="B24" s="348"/>
      <c r="C24" s="81" t="s">
        <v>20</v>
      </c>
      <c r="D24" s="116"/>
      <c r="E24" s="116">
        <v>3</v>
      </c>
      <c r="F24" s="116">
        <v>3</v>
      </c>
      <c r="G24" s="116"/>
      <c r="H24" s="116">
        <v>3</v>
      </c>
      <c r="I24" s="116"/>
      <c r="J24" s="116"/>
      <c r="K24" s="35"/>
      <c r="L24" s="7"/>
    </row>
    <row r="25" spans="1:12" s="1" customFormat="1" ht="14.25" customHeight="1">
      <c r="A25" s="111">
        <v>20</v>
      </c>
      <c r="B25" s="349"/>
      <c r="C25" s="81" t="s">
        <v>21</v>
      </c>
      <c r="D25" s="116"/>
      <c r="E25" s="116"/>
      <c r="F25" s="116"/>
      <c r="G25" s="116"/>
      <c r="H25" s="116"/>
      <c r="I25" s="116"/>
      <c r="J25" s="116"/>
      <c r="K25" s="35"/>
      <c r="L25" s="7"/>
    </row>
    <row r="26" spans="1:12" s="1" customFormat="1" ht="14.25" customHeight="1">
      <c r="A26" s="111">
        <v>21</v>
      </c>
      <c r="B26" s="336" t="s">
        <v>29</v>
      </c>
      <c r="C26" s="337"/>
      <c r="D26" s="116"/>
      <c r="E26" s="116"/>
      <c r="F26" s="116"/>
      <c r="G26" s="116"/>
      <c r="H26" s="116"/>
      <c r="I26" s="116"/>
      <c r="J26" s="116"/>
      <c r="K26" s="35"/>
      <c r="L26" s="7"/>
    </row>
    <row r="27" spans="1:12" s="1" customFormat="1" ht="14.25" customHeight="1">
      <c r="A27" s="111">
        <v>22</v>
      </c>
      <c r="B27" s="336" t="s">
        <v>30</v>
      </c>
      <c r="C27" s="337"/>
      <c r="D27" s="116"/>
      <c r="E27" s="116"/>
      <c r="F27" s="116"/>
      <c r="G27" s="116"/>
      <c r="H27" s="116"/>
      <c r="I27" s="116"/>
      <c r="J27" s="116"/>
      <c r="K27" s="35"/>
      <c r="L27" s="7"/>
    </row>
    <row r="28" spans="1:12" s="1" customFormat="1" ht="14.25" customHeight="1">
      <c r="A28" s="111">
        <v>23</v>
      </c>
      <c r="B28" s="336" t="s">
        <v>31</v>
      </c>
      <c r="C28" s="337"/>
      <c r="D28" s="116"/>
      <c r="E28" s="116"/>
      <c r="F28" s="116"/>
      <c r="G28" s="116"/>
      <c r="H28" s="116"/>
      <c r="I28" s="116"/>
      <c r="J28" s="116"/>
      <c r="K28" s="35"/>
      <c r="L28" s="7"/>
    </row>
    <row r="29" spans="1:12" s="1" customFormat="1" ht="14.25" customHeight="1">
      <c r="A29" s="111">
        <v>24</v>
      </c>
      <c r="B29" s="336" t="s">
        <v>32</v>
      </c>
      <c r="C29" s="337"/>
      <c r="D29" s="116"/>
      <c r="E29" s="116"/>
      <c r="F29" s="116"/>
      <c r="G29" s="116"/>
      <c r="H29" s="116"/>
      <c r="I29" s="116"/>
      <c r="J29" s="116"/>
      <c r="K29" s="35"/>
      <c r="L29" s="7"/>
    </row>
    <row r="30" spans="1:12" s="1" customFormat="1" ht="14.25" customHeight="1">
      <c r="A30" s="111">
        <v>25</v>
      </c>
      <c r="B30" s="336" t="s">
        <v>33</v>
      </c>
      <c r="C30" s="337"/>
      <c r="D30" s="116"/>
      <c r="E30" s="116"/>
      <c r="F30" s="116"/>
      <c r="G30" s="116"/>
      <c r="H30" s="116"/>
      <c r="I30" s="116"/>
      <c r="J30" s="116"/>
      <c r="K30" s="35"/>
      <c r="L30" s="7"/>
    </row>
    <row r="31" spans="1:12" s="1" customFormat="1" ht="14.25" customHeight="1">
      <c r="A31" s="111">
        <v>26</v>
      </c>
      <c r="B31" s="336" t="s">
        <v>34</v>
      </c>
      <c r="C31" s="337"/>
      <c r="D31" s="116"/>
      <c r="E31" s="116"/>
      <c r="F31" s="116"/>
      <c r="G31" s="116"/>
      <c r="H31" s="116"/>
      <c r="I31" s="116"/>
      <c r="J31" s="116"/>
      <c r="K31" s="35"/>
      <c r="L31" s="7"/>
    </row>
    <row r="32" spans="1:12" s="1" customFormat="1" ht="14.25" customHeight="1">
      <c r="A32" s="111">
        <v>27</v>
      </c>
      <c r="B32" s="336" t="s">
        <v>35</v>
      </c>
      <c r="C32" s="337"/>
      <c r="D32" s="116"/>
      <c r="E32" s="116">
        <v>1</v>
      </c>
      <c r="F32" s="116">
        <v>1</v>
      </c>
      <c r="G32" s="116">
        <v>1</v>
      </c>
      <c r="H32" s="116"/>
      <c r="I32" s="116"/>
      <c r="J32" s="116"/>
      <c r="K32" s="35"/>
      <c r="L32" s="7"/>
    </row>
    <row r="33" spans="1:12" s="1" customFormat="1" ht="14.25" customHeight="1">
      <c r="A33" s="111">
        <v>28</v>
      </c>
      <c r="B33" s="336" t="s">
        <v>36</v>
      </c>
      <c r="C33" s="337"/>
      <c r="D33" s="116"/>
      <c r="E33" s="116">
        <v>35</v>
      </c>
      <c r="F33" s="116">
        <v>35</v>
      </c>
      <c r="G33" s="116"/>
      <c r="H33" s="116">
        <v>35</v>
      </c>
      <c r="I33" s="116"/>
      <c r="J33" s="116"/>
      <c r="K33" s="35"/>
      <c r="L33" s="7"/>
    </row>
    <row r="34" spans="1:12" s="1" customFormat="1" ht="14.25" customHeight="1">
      <c r="A34" s="111">
        <v>29</v>
      </c>
      <c r="B34" s="336" t="s">
        <v>37</v>
      </c>
      <c r="C34" s="337"/>
      <c r="D34" s="116"/>
      <c r="E34" s="116"/>
      <c r="F34" s="116"/>
      <c r="G34" s="116"/>
      <c r="H34" s="116"/>
      <c r="I34" s="116"/>
      <c r="J34" s="116"/>
      <c r="K34" s="35"/>
      <c r="L34" s="7"/>
    </row>
    <row r="35" spans="1:12" s="1" customFormat="1" ht="14.25" customHeight="1">
      <c r="A35" s="111">
        <v>30</v>
      </c>
      <c r="B35" s="336" t="s">
        <v>22</v>
      </c>
      <c r="C35" s="337"/>
      <c r="D35" s="116"/>
      <c r="E35" s="116">
        <v>25</v>
      </c>
      <c r="F35" s="116">
        <v>25</v>
      </c>
      <c r="G35" s="116"/>
      <c r="H35" s="116">
        <v>25</v>
      </c>
      <c r="I35" s="116"/>
      <c r="J35" s="116"/>
      <c r="K35" s="35"/>
      <c r="L35" s="7"/>
    </row>
    <row r="36" spans="1:12" s="1" customFormat="1" ht="14.25" customHeight="1">
      <c r="A36" s="111">
        <v>31</v>
      </c>
      <c r="B36" s="336" t="s">
        <v>23</v>
      </c>
      <c r="C36" s="337"/>
      <c r="D36" s="116"/>
      <c r="E36" s="116"/>
      <c r="F36" s="116"/>
      <c r="G36" s="116"/>
      <c r="H36" s="116"/>
      <c r="I36" s="116"/>
      <c r="J36" s="116"/>
      <c r="K36" s="35"/>
      <c r="L36" s="7"/>
    </row>
    <row r="37" spans="1:12" s="1" customFormat="1" ht="14.25" customHeight="1">
      <c r="A37" s="111">
        <v>32</v>
      </c>
      <c r="B37" s="336" t="s">
        <v>24</v>
      </c>
      <c r="C37" s="337"/>
      <c r="D37" s="116"/>
      <c r="E37" s="116"/>
      <c r="F37" s="116"/>
      <c r="G37" s="116"/>
      <c r="H37" s="116"/>
      <c r="I37" s="116"/>
      <c r="J37" s="116"/>
      <c r="K37" s="35"/>
      <c r="L37" s="7"/>
    </row>
    <row r="38" spans="1:12" s="1" customFormat="1" ht="14.25" customHeight="1">
      <c r="A38" s="111">
        <v>33</v>
      </c>
      <c r="B38" s="340" t="s">
        <v>58</v>
      </c>
      <c r="C38" s="341"/>
      <c r="D38" s="116"/>
      <c r="E38" s="116">
        <v>53</v>
      </c>
      <c r="F38" s="116">
        <v>53</v>
      </c>
      <c r="G38" s="116"/>
      <c r="H38" s="116">
        <v>52</v>
      </c>
      <c r="I38" s="116"/>
      <c r="J38" s="116"/>
      <c r="K38" s="35"/>
      <c r="L38" s="7"/>
    </row>
    <row r="39" spans="1:12" s="1" customFormat="1" ht="24" customHeight="1">
      <c r="A39" s="111">
        <v>34</v>
      </c>
      <c r="B39" s="338" t="s">
        <v>300</v>
      </c>
      <c r="C39" s="339"/>
      <c r="D39" s="105"/>
      <c r="E39" s="105">
        <v>3</v>
      </c>
      <c r="F39" s="105">
        <v>3</v>
      </c>
      <c r="G39" s="105">
        <v>2</v>
      </c>
      <c r="H39" s="105">
        <v>1</v>
      </c>
      <c r="I39" s="105"/>
      <c r="J39" s="105"/>
      <c r="K39" s="35"/>
      <c r="L39" s="7"/>
    </row>
    <row r="40" spans="1:12" s="1" customFormat="1" ht="14.25" customHeight="1">
      <c r="A40" s="111">
        <v>35</v>
      </c>
      <c r="B40" s="324" t="s">
        <v>9</v>
      </c>
      <c r="C40" s="325"/>
      <c r="D40" s="116"/>
      <c r="E40" s="116">
        <v>3</v>
      </c>
      <c r="F40" s="116">
        <v>3</v>
      </c>
      <c r="G40" s="116">
        <v>2</v>
      </c>
      <c r="H40" s="116">
        <v>1</v>
      </c>
      <c r="I40" s="116"/>
      <c r="J40" s="116"/>
      <c r="K40" s="35"/>
      <c r="L40" s="7"/>
    </row>
    <row r="41" spans="1:12" s="1" customFormat="1" ht="14.25" customHeight="1">
      <c r="A41" s="111">
        <v>36</v>
      </c>
      <c r="B41" s="322" t="s">
        <v>2</v>
      </c>
      <c r="C41" s="323"/>
      <c r="D41" s="116"/>
      <c r="E41" s="116"/>
      <c r="F41" s="116"/>
      <c r="G41" s="116"/>
      <c r="H41" s="116"/>
      <c r="I41" s="116"/>
      <c r="J41" s="116"/>
      <c r="K41" s="35"/>
      <c r="L41" s="7"/>
    </row>
    <row r="42" spans="1:12" s="1" customFormat="1" ht="14.25" customHeight="1">
      <c r="A42" s="111">
        <v>37</v>
      </c>
      <c r="B42" s="322" t="s">
        <v>3</v>
      </c>
      <c r="C42" s="323"/>
      <c r="D42" s="116"/>
      <c r="E42" s="116"/>
      <c r="F42" s="116"/>
      <c r="G42" s="116"/>
      <c r="H42" s="116"/>
      <c r="I42" s="116"/>
      <c r="J42" s="116"/>
      <c r="K42" s="35"/>
      <c r="L42" s="7"/>
    </row>
    <row r="43" spans="1:12" s="1" customFormat="1" ht="14.25" customHeight="1">
      <c r="A43" s="111">
        <v>38</v>
      </c>
      <c r="B43" s="322" t="s">
        <v>4</v>
      </c>
      <c r="C43" s="323"/>
      <c r="D43" s="116"/>
      <c r="E43" s="116"/>
      <c r="F43" s="116"/>
      <c r="G43" s="116"/>
      <c r="H43" s="116"/>
      <c r="I43" s="116"/>
      <c r="J43" s="116"/>
      <c r="K43" s="35"/>
      <c r="L43" s="7"/>
    </row>
    <row r="44" spans="1:12" s="1" customFormat="1" ht="14.25" customHeight="1">
      <c r="A44" s="111">
        <v>39</v>
      </c>
      <c r="B44" s="322" t="s">
        <v>5</v>
      </c>
      <c r="C44" s="323"/>
      <c r="D44" s="116"/>
      <c r="E44" s="116"/>
      <c r="F44" s="116"/>
      <c r="G44" s="116"/>
      <c r="H44" s="116"/>
      <c r="I44" s="116"/>
      <c r="J44" s="116"/>
      <c r="K44" s="35"/>
      <c r="L44" s="7"/>
    </row>
    <row r="45" spans="1:12" s="1" customFormat="1" ht="14.25" customHeight="1">
      <c r="A45" s="111">
        <v>40</v>
      </c>
      <c r="B45" s="322" t="s">
        <v>6</v>
      </c>
      <c r="C45" s="323"/>
      <c r="D45" s="116"/>
      <c r="E45" s="116"/>
      <c r="F45" s="116"/>
      <c r="G45" s="116"/>
      <c r="H45" s="116"/>
      <c r="I45" s="116"/>
      <c r="J45" s="116"/>
      <c r="K45" s="35"/>
      <c r="L45" s="7"/>
    </row>
    <row r="46" spans="1:12" s="1" customFormat="1" ht="24" customHeight="1">
      <c r="A46" s="111">
        <v>41</v>
      </c>
      <c r="B46" s="324" t="s">
        <v>7</v>
      </c>
      <c r="C46" s="325"/>
      <c r="D46" s="116"/>
      <c r="E46" s="116"/>
      <c r="F46" s="116"/>
      <c r="G46" s="116"/>
      <c r="H46" s="116"/>
      <c r="I46" s="116"/>
      <c r="J46" s="116"/>
      <c r="K46" s="35"/>
      <c r="L46" s="7"/>
    </row>
    <row r="47" spans="1:12" s="1" customFormat="1" ht="25.5" customHeight="1">
      <c r="A47" s="111">
        <v>42</v>
      </c>
      <c r="B47" s="324" t="s">
        <v>8</v>
      </c>
      <c r="C47" s="325"/>
      <c r="D47" s="116"/>
      <c r="E47" s="116"/>
      <c r="F47" s="116"/>
      <c r="G47" s="116"/>
      <c r="H47" s="116"/>
      <c r="I47" s="116"/>
      <c r="J47" s="116"/>
      <c r="K47" s="35"/>
      <c r="L47" s="7"/>
    </row>
    <row r="48" spans="1:12" s="1" customFormat="1" ht="11.25" customHeight="1">
      <c r="A48" s="111">
        <v>43</v>
      </c>
      <c r="B48" s="328" t="s">
        <v>59</v>
      </c>
      <c r="C48" s="329"/>
      <c r="D48" s="116"/>
      <c r="E48" s="116"/>
      <c r="F48" s="116"/>
      <c r="G48" s="116"/>
      <c r="H48" s="116"/>
      <c r="I48" s="116"/>
      <c r="J48" s="116"/>
      <c r="K48" s="35"/>
      <c r="L48" s="7"/>
    </row>
    <row r="49" spans="1:11" ht="13.5" customHeight="1">
      <c r="A49" s="111">
        <v>44</v>
      </c>
      <c r="B49" s="326" t="s">
        <v>127</v>
      </c>
      <c r="C49" s="327"/>
      <c r="D49" s="105"/>
      <c r="E49" s="105">
        <v>6</v>
      </c>
      <c r="F49" s="105">
        <v>6</v>
      </c>
      <c r="G49" s="105"/>
      <c r="H49" s="105">
        <v>5</v>
      </c>
      <c r="I49" s="105"/>
      <c r="J49" s="105"/>
      <c r="K49" s="5"/>
    </row>
    <row r="50" spans="1:11" ht="15" customHeight="1">
      <c r="A50" s="111">
        <v>45</v>
      </c>
      <c r="B50" s="320" t="s">
        <v>301</v>
      </c>
      <c r="C50" s="321"/>
      <c r="D50" s="127">
        <f>D6+D39+D49</f>
        <v>0</v>
      </c>
      <c r="E50" s="127">
        <f aca="true" t="shared" si="0" ref="E50:J50">E6+E39+E49</f>
        <v>136</v>
      </c>
      <c r="F50" s="127">
        <f t="shared" si="0"/>
        <v>136</v>
      </c>
      <c r="G50" s="127">
        <f t="shared" si="0"/>
        <v>3</v>
      </c>
      <c r="H50" s="127">
        <f t="shared" si="0"/>
        <v>131</v>
      </c>
      <c r="I50" s="127">
        <f t="shared" si="0"/>
        <v>0</v>
      </c>
      <c r="J50" s="127">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&amp;L7D18C754&amp;CФорма № 1-1, Підрозділ: Піщанський районний суд Вінницької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45" t="s">
        <v>123</v>
      </c>
      <c r="B2" s="345" t="s">
        <v>267</v>
      </c>
      <c r="C2" s="345" t="s">
        <v>268</v>
      </c>
      <c r="D2" s="345" t="s">
        <v>103</v>
      </c>
      <c r="E2" s="342" t="s">
        <v>104</v>
      </c>
      <c r="F2" s="343"/>
      <c r="G2" s="343"/>
      <c r="H2" s="356" t="s">
        <v>269</v>
      </c>
      <c r="I2" s="11"/>
      <c r="J2" s="11"/>
      <c r="K2" s="11"/>
    </row>
    <row r="3" spans="1:11" s="12" customFormat="1" ht="18" customHeight="1">
      <c r="A3" s="358"/>
      <c r="B3" s="358"/>
      <c r="C3" s="358"/>
      <c r="D3" s="358"/>
      <c r="E3" s="345" t="s">
        <v>70</v>
      </c>
      <c r="F3" s="342" t="s">
        <v>153</v>
      </c>
      <c r="G3" s="343"/>
      <c r="H3" s="356"/>
      <c r="I3" s="11"/>
      <c r="J3" s="11"/>
      <c r="K3" s="11"/>
    </row>
    <row r="4" spans="1:11" s="12" customFormat="1" ht="50.25" customHeight="1">
      <c r="A4" s="346"/>
      <c r="B4" s="346"/>
      <c r="C4" s="358"/>
      <c r="D4" s="358"/>
      <c r="E4" s="346"/>
      <c r="F4" s="106" t="s">
        <v>302</v>
      </c>
      <c r="G4" s="107" t="s">
        <v>128</v>
      </c>
      <c r="H4" s="357"/>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v>164</v>
      </c>
      <c r="E7" s="128">
        <v>163</v>
      </c>
      <c r="F7" s="128">
        <v>5</v>
      </c>
      <c r="G7" s="128">
        <v>155</v>
      </c>
      <c r="H7" s="128">
        <v>1</v>
      </c>
      <c r="I7" s="10"/>
      <c r="J7" s="10"/>
      <c r="K7" s="10"/>
    </row>
    <row r="8" spans="1:11" s="8" customFormat="1" ht="15" customHeight="1">
      <c r="A8" s="113">
        <v>3</v>
      </c>
      <c r="B8" s="79" t="s">
        <v>41</v>
      </c>
      <c r="C8" s="128"/>
      <c r="D8" s="128">
        <v>25</v>
      </c>
      <c r="E8" s="128">
        <v>25</v>
      </c>
      <c r="F8" s="128">
        <v>1</v>
      </c>
      <c r="G8" s="128">
        <v>22</v>
      </c>
      <c r="H8" s="128"/>
      <c r="I8" s="10"/>
      <c r="J8" s="10"/>
      <c r="K8" s="10"/>
    </row>
    <row r="9" spans="1:11" s="8" customFormat="1" ht="24.75" customHeight="1">
      <c r="A9" s="113">
        <v>4</v>
      </c>
      <c r="B9" s="79" t="s">
        <v>42</v>
      </c>
      <c r="C9" s="128"/>
      <c r="D9" s="128">
        <v>1</v>
      </c>
      <c r="E9" s="128">
        <v>1</v>
      </c>
      <c r="F9" s="128"/>
      <c r="G9" s="128">
        <v>1</v>
      </c>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v>6</v>
      </c>
      <c r="E14" s="128">
        <v>6</v>
      </c>
      <c r="F14" s="128"/>
      <c r="G14" s="128">
        <v>2</v>
      </c>
      <c r="H14" s="128"/>
      <c r="I14" s="184"/>
      <c r="J14" s="10"/>
      <c r="K14" s="10"/>
    </row>
    <row r="15" spans="1:11" s="8" customFormat="1" ht="23.25" customHeight="1">
      <c r="A15" s="113">
        <v>10</v>
      </c>
      <c r="B15" s="79" t="s">
        <v>265</v>
      </c>
      <c r="C15" s="128">
        <v>2</v>
      </c>
      <c r="D15" s="128">
        <v>29</v>
      </c>
      <c r="E15" s="128">
        <v>31</v>
      </c>
      <c r="F15" s="128"/>
      <c r="G15" s="128">
        <v>30</v>
      </c>
      <c r="H15" s="128"/>
      <c r="I15" s="184"/>
      <c r="J15" s="10"/>
      <c r="K15" s="10"/>
    </row>
    <row r="16" spans="1:11" s="8" customFormat="1" ht="24.75" customHeight="1">
      <c r="A16" s="113">
        <v>11</v>
      </c>
      <c r="B16" s="79" t="s">
        <v>48</v>
      </c>
      <c r="C16" s="128"/>
      <c r="D16" s="128">
        <v>1</v>
      </c>
      <c r="E16" s="128">
        <v>1</v>
      </c>
      <c r="F16" s="128"/>
      <c r="G16" s="128"/>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v>1</v>
      </c>
      <c r="E19" s="128">
        <v>1</v>
      </c>
      <c r="F19" s="128"/>
      <c r="G19" s="128">
        <v>1</v>
      </c>
      <c r="H19" s="128"/>
      <c r="I19" s="184"/>
      <c r="J19" s="10"/>
      <c r="K19" s="10"/>
    </row>
    <row r="20" spans="1:11" s="8" customFormat="1" ht="23.25" customHeight="1">
      <c r="A20" s="113">
        <v>15</v>
      </c>
      <c r="B20" s="79" t="s">
        <v>52</v>
      </c>
      <c r="C20" s="128"/>
      <c r="D20" s="128">
        <v>2</v>
      </c>
      <c r="E20" s="128">
        <v>2</v>
      </c>
      <c r="F20" s="128"/>
      <c r="G20" s="128">
        <v>2</v>
      </c>
      <c r="H20" s="128"/>
      <c r="I20" s="184"/>
      <c r="J20" s="10"/>
      <c r="K20" s="10"/>
    </row>
    <row r="21" spans="1:11" s="8" customFormat="1" ht="15" customHeight="1">
      <c r="A21" s="113">
        <v>16</v>
      </c>
      <c r="B21" s="80" t="s">
        <v>259</v>
      </c>
      <c r="C21" s="128"/>
      <c r="D21" s="128">
        <v>362</v>
      </c>
      <c r="E21" s="128">
        <v>362</v>
      </c>
      <c r="F21" s="128">
        <v>2</v>
      </c>
      <c r="G21" s="128">
        <v>344</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171</v>
      </c>
      <c r="E23" s="128">
        <v>171</v>
      </c>
      <c r="F23" s="128"/>
      <c r="G23" s="128">
        <v>167</v>
      </c>
      <c r="H23" s="128"/>
      <c r="I23" s="10"/>
      <c r="J23" s="10"/>
      <c r="K23" s="10"/>
    </row>
    <row r="24" spans="1:11" s="8" customFormat="1" ht="22.5" customHeight="1">
      <c r="A24" s="113">
        <v>19</v>
      </c>
      <c r="B24" s="80" t="s">
        <v>262</v>
      </c>
      <c r="C24" s="128"/>
      <c r="D24" s="128">
        <v>2</v>
      </c>
      <c r="E24" s="128">
        <v>2</v>
      </c>
      <c r="F24" s="128"/>
      <c r="G24" s="128">
        <v>2</v>
      </c>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v>1</v>
      </c>
      <c r="E27" s="128">
        <v>1</v>
      </c>
      <c r="F27" s="128"/>
      <c r="G27" s="128">
        <v>1</v>
      </c>
      <c r="H27" s="128"/>
      <c r="I27" s="10"/>
      <c r="J27" s="10"/>
      <c r="K27" s="10"/>
    </row>
    <row r="28" spans="1:11" s="8" customFormat="1" ht="18.75" customHeight="1">
      <c r="A28" s="113">
        <v>23</v>
      </c>
      <c r="B28" s="114" t="s">
        <v>231</v>
      </c>
      <c r="C28" s="129">
        <f aca="true" t="shared" si="0" ref="C28:H28">SUM(C6:C27)</f>
        <v>2</v>
      </c>
      <c r="D28" s="129">
        <f t="shared" si="0"/>
        <v>765</v>
      </c>
      <c r="E28" s="129">
        <f t="shared" si="0"/>
        <v>766</v>
      </c>
      <c r="F28" s="129">
        <f t="shared" si="0"/>
        <v>8</v>
      </c>
      <c r="G28" s="129">
        <f t="shared" si="0"/>
        <v>727</v>
      </c>
      <c r="H28" s="129">
        <f t="shared" si="0"/>
        <v>1</v>
      </c>
      <c r="I28" s="10"/>
      <c r="J28" s="10"/>
      <c r="K28" s="10"/>
    </row>
    <row r="29" spans="1:11" s="8" customFormat="1" ht="12.75" customHeight="1">
      <c r="A29" s="113">
        <v>24</v>
      </c>
      <c r="B29" s="115" t="s">
        <v>66</v>
      </c>
      <c r="C29" s="128">
        <v>2</v>
      </c>
      <c r="D29" s="128">
        <v>84</v>
      </c>
      <c r="E29" s="128">
        <v>86</v>
      </c>
      <c r="F29" s="128">
        <v>2</v>
      </c>
      <c r="G29" s="128">
        <v>81</v>
      </c>
      <c r="H29" s="128"/>
      <c r="I29" s="10"/>
      <c r="J29" s="10"/>
      <c r="K29" s="10"/>
    </row>
    <row r="30" spans="1:11" s="8" customFormat="1" ht="16.5" customHeight="1">
      <c r="A30" s="113">
        <v>25</v>
      </c>
      <c r="B30" s="115" t="s">
        <v>172</v>
      </c>
      <c r="C30" s="128"/>
      <c r="D30" s="128">
        <v>23</v>
      </c>
      <c r="E30" s="128">
        <v>23</v>
      </c>
      <c r="F30" s="128"/>
      <c r="G30" s="128">
        <v>20</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&amp;L7D18C754&amp;CФорма № 1-1, Підрозділ: Піщанський районний суд Вінницької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5" t="s">
        <v>132</v>
      </c>
      <c r="B1" s="355"/>
      <c r="C1" s="355"/>
      <c r="D1" s="355"/>
      <c r="E1" s="355"/>
      <c r="F1" s="355"/>
      <c r="G1" s="355"/>
      <c r="H1" s="355"/>
      <c r="I1" s="355"/>
    </row>
    <row r="2" spans="1:9" ht="12.75" customHeight="1">
      <c r="A2" s="359" t="s">
        <v>123</v>
      </c>
      <c r="B2" s="359" t="s">
        <v>270</v>
      </c>
      <c r="C2" s="345" t="s">
        <v>306</v>
      </c>
      <c r="D2" s="345" t="s">
        <v>103</v>
      </c>
      <c r="E2" s="342" t="s">
        <v>104</v>
      </c>
      <c r="F2" s="343"/>
      <c r="G2" s="343"/>
      <c r="H2" s="344"/>
      <c r="I2" s="356" t="s">
        <v>305</v>
      </c>
    </row>
    <row r="3" spans="1:9" ht="12.75">
      <c r="A3" s="359"/>
      <c r="B3" s="359"/>
      <c r="C3" s="358"/>
      <c r="D3" s="358"/>
      <c r="E3" s="345" t="s">
        <v>70</v>
      </c>
      <c r="F3" s="342" t="s">
        <v>153</v>
      </c>
      <c r="G3" s="343"/>
      <c r="H3" s="344"/>
      <c r="I3" s="356"/>
    </row>
    <row r="4" spans="1:9" ht="67.5" customHeight="1">
      <c r="A4" s="359"/>
      <c r="B4" s="345"/>
      <c r="C4" s="358"/>
      <c r="D4" s="358"/>
      <c r="E4" s="346"/>
      <c r="F4" s="106" t="s">
        <v>302</v>
      </c>
      <c r="G4" s="107" t="s">
        <v>128</v>
      </c>
      <c r="H4" s="108" t="s">
        <v>273</v>
      </c>
      <c r="I4" s="357"/>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&amp;L7D18C754&amp;CФорма № 1-1, Підрозділ: Піщанський районний суд Вінницької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Tamara</cp:lastModifiedBy>
  <cp:lastPrinted>2014-11-21T11:10:26Z</cp:lastPrinted>
  <dcterms:created xsi:type="dcterms:W3CDTF">2004-04-20T14:33:35Z</dcterms:created>
  <dcterms:modified xsi:type="dcterms:W3CDTF">2015-01-12T10:59:53Z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1-1_00142_4.2014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7D18C754</vt:lpwstr>
  </property>
  <property fmtid="{D5CDD505-2E9C-101B-9397-08002B2CF9AE}" pid="10" name="Підрозд">
    <vt:lpwstr>Піщанський районний суд Вінницької області</vt:lpwstr>
  </property>
  <property fmtid="{D5CDD505-2E9C-101B-9397-08002B2CF9AE}" pid="11" name="ПідрозділDB">
    <vt:i4>0</vt:i4>
  </property>
  <property fmtid="{D5CDD505-2E9C-101B-9397-08002B2CF9AE}" pid="12" name="Підрозділ">
    <vt:i4>319</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0F9E6709</vt:lpwstr>
  </property>
  <property fmtid="{D5CDD505-2E9C-101B-9397-08002B2CF9AE}" pid="17" name="Версія ">
    <vt:lpwstr>3.12.0.500</vt:lpwstr>
  </property>
</Properties>
</file>