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Б!$2:$6</definedName>
    <definedName name="_xlnm.Print_Area" localSheetId="1">А!$A$1:$P$31</definedName>
    <definedName name="_xlnm.Print_Area" localSheetId="2">Б!$A$1:$Q$46</definedName>
    <definedName name="_xlnm.Print_Area" localSheetId="0">титульний!$A$1:$J$27</definedName>
  </definedNames>
  <calcPr calcId="124519" calcMode="manual" fullCalcOnLoad="1"/>
</workbook>
</file>

<file path=xl/calcChain.xml><?xml version="1.0" encoding="utf-8"?>
<calcChain xmlns="http://schemas.openxmlformats.org/spreadsheetml/2006/main">
  <c r="F36" i="3"/>
  <c r="G36"/>
  <c r="H36"/>
  <c r="I36"/>
  <c r="J36"/>
  <c r="K36"/>
  <c r="L36"/>
  <c r="M36"/>
  <c r="E29" i="2"/>
  <c r="F29"/>
  <c r="G29"/>
  <c r="H29"/>
  <c r="I29"/>
  <c r="J29"/>
  <c r="K29"/>
  <c r="L29"/>
  <c r="O37" i="3"/>
  <c r="P37"/>
  <c r="Q37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7"/>
  <c r="P27"/>
  <c r="Q27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P18"/>
  <c r="Q18"/>
  <c r="O18"/>
  <c r="P17"/>
  <c r="Q17"/>
  <c r="Q16"/>
  <c r="P16"/>
  <c r="O8"/>
  <c r="P8"/>
  <c r="O9"/>
  <c r="P9"/>
  <c r="O10"/>
  <c r="P10"/>
  <c r="O11"/>
  <c r="P11"/>
  <c r="O12"/>
  <c r="P12"/>
  <c r="O13"/>
  <c r="P13"/>
  <c r="O14"/>
  <c r="P14"/>
  <c r="O15"/>
  <c r="P15"/>
  <c r="P7"/>
  <c r="P36"/>
  <c r="O7"/>
  <c r="O36"/>
  <c r="N31" i="2"/>
  <c r="O31"/>
  <c r="P31"/>
  <c r="N30"/>
  <c r="O30"/>
  <c r="P30"/>
  <c r="N21"/>
  <c r="O21"/>
  <c r="P21"/>
  <c r="N22"/>
  <c r="O22"/>
  <c r="P22"/>
  <c r="N23"/>
  <c r="O23"/>
  <c r="P23"/>
  <c r="N24"/>
  <c r="O24"/>
  <c r="P24"/>
  <c r="N25"/>
  <c r="O25"/>
  <c r="P25"/>
  <c r="N26"/>
  <c r="O26"/>
  <c r="P26"/>
  <c r="N27"/>
  <c r="O27"/>
  <c r="P27"/>
  <c r="N28"/>
  <c r="O28"/>
  <c r="P28"/>
  <c r="N8"/>
  <c r="O8"/>
  <c r="P8"/>
  <c r="N9"/>
  <c r="O9"/>
  <c r="P9"/>
  <c r="N10"/>
  <c r="O10"/>
  <c r="P10"/>
  <c r="N11"/>
  <c r="O11"/>
  <c r="P11"/>
  <c r="N12"/>
  <c r="O12"/>
  <c r="P12"/>
  <c r="N13"/>
  <c r="O13"/>
  <c r="P13"/>
  <c r="N14"/>
  <c r="O14"/>
  <c r="P14"/>
  <c r="N15"/>
  <c r="O15"/>
  <c r="P15"/>
  <c r="N16"/>
  <c r="O16"/>
  <c r="P16"/>
  <c r="N17"/>
  <c r="O17"/>
  <c r="P17"/>
  <c r="N18"/>
  <c r="O18"/>
  <c r="P18"/>
  <c r="N19"/>
  <c r="O19"/>
  <c r="P19"/>
  <c r="N20"/>
  <c r="O20"/>
  <c r="P20"/>
  <c r="P7"/>
  <c r="O7"/>
  <c r="N7"/>
  <c r="N29"/>
  <c r="N8" i="3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7"/>
  <c r="N7"/>
  <c r="M31" i="2"/>
  <c r="M3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7"/>
  <c r="M29"/>
  <c r="O29"/>
  <c r="P29"/>
  <c r="Q36" i="3"/>
  <c r="N36"/>
</calcChain>
</file>

<file path=xl/sharedStrings.xml><?xml version="1.0" encoding="utf-8"?>
<sst xmlns="http://schemas.openxmlformats.org/spreadsheetml/2006/main" count="251" uniqueCount="175">
  <si>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</si>
  <si>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</si>
  <si>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</si>
  <si>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</si>
  <si>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</si>
  <si>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</si>
  <si>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</si>
  <si>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</si>
  <si>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</si>
  <si>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</si>
  <si>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</si>
  <si>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</si>
  <si>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</si>
  <si>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</si>
  <si>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</si>
  <si>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</si>
  <si>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</si>
  <si>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</si>
  <si>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</si>
  <si>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</si>
  <si>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</si>
  <si>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</si>
  <si>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</si>
  <si>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</si>
  <si>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</si>
  <si>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</si>
  <si>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</si>
  <si>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</si>
  <si>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</si>
  <si>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</si>
  <si>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</si>
  <si>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</si>
  <si>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</si>
  <si>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</si>
  <si>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</si>
  <si>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</si>
  <si>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</si>
  <si>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</si>
  <si>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</si>
  <si>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</si>
  <si>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</si>
  <si>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</si>
  <si>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</si>
  <si>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</si>
  <si>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</si>
  <si>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</si>
  <si>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</si>
  <si>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</si>
  <si>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</si>
  <si>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</si>
  <si>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</si>
  <si>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</si>
  <si>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</si>
  <si>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</si>
  <si>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</si>
  <si>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</si>
  <si>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</si>
  <si>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</si>
  <si>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</si>
  <si>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</si>
  <si>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</si>
  <si>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</si>
  <si>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</si>
  <si>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</si>
  <si>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</si>
  <si>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</si>
  <si>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</si>
  <si>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</si>
  <si>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</si>
  <si>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</si>
  <si>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</si>
  <si>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</si>
  <si>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</si>
  <si>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</si>
  <si>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</si>
  <si>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</si>
  <si>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</si>
  <si>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</si>
  <si>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</si>
  <si>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</si>
  <si>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</si>
  <si>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</si>
  <si>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</si>
  <si>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</si>
  <si>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</si>
  <si>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</si>
  <si>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</si>
  <si>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</si>
  <si>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</si>
  <si>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</si>
  <si>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</si>
  <si>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</si>
  <si>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</si>
  <si>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</si>
  <si>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</si>
  <si>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</si>
  <si>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</si>
  <si>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</si>
  <si>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</si>
  <si>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</si>
  <si>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</si>
  <si>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</si>
  <si>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</si>
  <si>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</si>
  <si>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</si>
  <si>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</si>
  <si>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</si>
  <si>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</si>
  <si>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</si>
  <si>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</si>
  <si>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</si>
  <si>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</si>
  <si>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</si>
  <si>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</si>
  <si>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</si>
  <si>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</si>
  <si>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</si>
  <si>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</si>
  <si>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</si>
  <si>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</si>
  <si>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</si>
  <si>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</si>
  <si>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</si>
  <si>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</si>
  <si>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</si>
  <si>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</si>
  <si>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</si>
  <si>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</si>
  <si>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</si>
  <si>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</si>
  <si>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</si>
  <si>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</si>
  <si>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</si>
  <si>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</si>
  <si>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</si>
  <si>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</si>
  <si>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</si>
  <si>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</si>
  <si>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</si>
  <si>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</si>
  <si>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</si>
  <si>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</si>
  <si>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</si>
  <si>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</si>
  <si>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</si>
  <si>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</si>
  <si>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</si>
  <si>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</si>
  <si>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</si>
  <si>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</si>
  <si>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</si>
  <si>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</si>
  <si>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Піщанський районний суд Вінницької області</t>
  </si>
  <si>
    <t>24700.смт. Піщанка.вул. Вишнева 5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</si>
  <si>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</si>
  <si>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</si>
  <si>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</si>
  <si>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</si>
  <si>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</si>
  <si>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</si>
  <si>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</si>
  <si>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</si>
  <si>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</si>
  <si>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</si>
  <si>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</si>
  <si>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</si>
  <si>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</si>
  <si>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</si>
  <si>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</si>
  <si>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</si>
  <si>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А.А. Гринишина</t>
  </si>
  <si>
    <t>Т.В. Трач</t>
  </si>
  <si>
    <t>(04349)2-25-97</t>
  </si>
  <si>
    <t xml:space="preserve">inbox@psh.vn.court.gov.ua  </t>
  </si>
  <si>
    <t>19 грудня 2017 року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</si>
</sst>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0" fontId="8" fillId="0" borderId="0" xfId="1" applyFont="1" applyBorder="1" applyAlignment="1">
      <alignment horizontal="center"/>
    </xf>
    <xf numFmtId="0" fontId="1" fillId="0" borderId="0" xfId="1" applyBorder="1"/>
    <xf numFmtId="0" fontId="9" fillId="0" borderId="0" xfId="1" applyFont="1" applyBorder="1" applyAlignment="1"/>
    <xf numFmtId="0" fontId="9" fillId="0" borderId="0" xfId="1" applyFont="1" applyAlignment="1"/>
    <xf numFmtId="0" fontId="7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1" fillId="0" borderId="0" xfId="1" applyBorder="1" applyAlignment="1">
      <alignment vertical="top" wrapText="1"/>
    </xf>
    <xf numFmtId="0" fontId="13" fillId="0" borderId="0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3" xfId="1" applyNumberFormat="1" applyFont="1" applyFill="1" applyBorder="1" applyAlignment="1" applyProtection="1">
      <alignment horizontal="center" vertical="center" textRotation="90" wrapText="1"/>
      <protection hidden="1"/>
    </xf>
    <xf numFmtId="49" fontId="4" fillId="0" borderId="2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49" fontId="4" fillId="0" borderId="4" xfId="1" applyNumberFormat="1" applyFont="1" applyFill="1" applyBorder="1" applyAlignment="1" applyProtection="1">
      <alignment horizontal="center" vertical="center"/>
      <protection hidden="1"/>
    </xf>
    <xf numFmtId="49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6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2" xfId="1" applyNumberFormat="1" applyFont="1" applyFill="1" applyBorder="1" applyAlignment="1" applyProtection="1">
      <alignment horizontal="center" vertical="center"/>
      <protection hidden="1"/>
    </xf>
    <xf numFmtId="49" fontId="6" fillId="0" borderId="5" xfId="1" applyNumberFormat="1" applyFont="1" applyFill="1" applyBorder="1" applyAlignment="1" applyProtection="1">
      <alignment horizontal="center" vertical="center"/>
      <protection hidden="1"/>
    </xf>
    <xf numFmtId="49" fontId="7" fillId="0" borderId="6" xfId="1" applyNumberFormat="1" applyFont="1" applyFill="1" applyBorder="1" applyAlignment="1" applyProtection="1">
      <alignment horizontal="left" vertical="center"/>
      <protection hidden="1"/>
    </xf>
    <xf numFmtId="49" fontId="6" fillId="0" borderId="5" xfId="1" applyNumberFormat="1" applyFont="1" applyFill="1" applyBorder="1" applyAlignment="1" applyProtection="1">
      <alignment horizontal="center" vertical="center" wrapText="1" shrinkToFit="1"/>
      <protection hidden="1"/>
    </xf>
    <xf numFmtId="49" fontId="7" fillId="0" borderId="6" xfId="1" applyNumberFormat="1" applyFont="1" applyFill="1" applyBorder="1" applyAlignment="1" applyProtection="1">
      <alignment wrapText="1"/>
      <protection hidden="1"/>
    </xf>
    <xf numFmtId="49" fontId="7" fillId="0" borderId="2" xfId="1" applyNumberFormat="1" applyFont="1" applyFill="1" applyBorder="1" applyAlignment="1" applyProtection="1">
      <alignment horizontal="center"/>
      <protection hidden="1"/>
    </xf>
    <xf numFmtId="3" fontId="7" fillId="0" borderId="2" xfId="1" applyNumberFormat="1" applyFont="1" applyFill="1" applyBorder="1" applyAlignment="1" applyProtection="1">
      <alignment horizontal="right" vertical="center"/>
      <protection hidden="1"/>
    </xf>
    <xf numFmtId="3" fontId="7" fillId="0" borderId="4" xfId="1" applyNumberFormat="1" applyFont="1" applyFill="1" applyBorder="1" applyAlignment="1" applyProtection="1">
      <alignment horizontal="right" vertical="center"/>
      <protection hidden="1"/>
    </xf>
    <xf numFmtId="3" fontId="6" fillId="0" borderId="2" xfId="1" applyNumberFormat="1" applyFont="1" applyFill="1" applyBorder="1" applyAlignment="1" applyProtection="1">
      <alignment horizontal="right" vertical="center"/>
      <protection hidden="1"/>
    </xf>
    <xf numFmtId="3" fontId="7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7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6" fillId="0" borderId="9" xfId="1" applyNumberFormat="1" applyFont="1" applyFill="1" applyBorder="1" applyAlignment="1" applyProtection="1">
      <protection hidden="1"/>
    </xf>
    <xf numFmtId="0" fontId="6" fillId="0" borderId="10" xfId="1" applyNumberFormat="1" applyFont="1" applyFill="1" applyBorder="1" applyAlignment="1" applyProtection="1">
      <protection hidden="1"/>
    </xf>
    <xf numFmtId="0" fontId="6" fillId="0" borderId="8" xfId="1" applyNumberFormat="1" applyFont="1" applyFill="1" applyBorder="1" applyAlignment="1" applyProtection="1">
      <protection hidden="1"/>
    </xf>
    <xf numFmtId="0" fontId="7" fillId="0" borderId="2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" xfId="1" applyNumberFormat="1" applyFont="1" applyFill="1" applyBorder="1" applyAlignment="1" applyProtection="1">
      <alignment horizontal="center"/>
      <protection hidden="1"/>
    </xf>
    <xf numFmtId="0" fontId="7" fillId="0" borderId="11" xfId="1" applyNumberFormat="1" applyFont="1" applyFill="1" applyBorder="1" applyAlignment="1" applyProtection="1">
      <alignment horizontal="center"/>
      <protection hidden="1"/>
    </xf>
    <xf numFmtId="0" fontId="7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1" applyNumberFormat="1" applyFont="1" applyFill="1" applyBorder="1" applyAlignment="1" applyProtection="1">
      <alignment vertical="center" wrapText="1"/>
      <protection hidden="1"/>
    </xf>
    <xf numFmtId="0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NumberFormat="1" applyFont="1" applyFill="1" applyBorder="1" applyAlignment="1" applyProtection="1">
      <alignment horizontal="left" vertical="center" wrapText="1"/>
      <protection hidden="1"/>
    </xf>
    <xf numFmtId="0" fontId="7" fillId="2" borderId="2" xfId="1" applyNumberFormat="1" applyFont="1" applyFill="1" applyBorder="1" applyAlignment="1" applyProtection="1">
      <alignment horizontal="center" vertical="center"/>
      <protection hidden="1"/>
    </xf>
    <xf numFmtId="0" fontId="7" fillId="2" borderId="11" xfId="1" applyNumberFormat="1" applyFont="1" applyFill="1" applyBorder="1" applyAlignment="1" applyProtection="1">
      <alignment horizontal="left" vertical="center" wrapText="1"/>
      <protection hidden="1"/>
    </xf>
    <xf numFmtId="0" fontId="7" fillId="2" borderId="2" xfId="1" applyNumberFormat="1" applyFont="1" applyFill="1" applyBorder="1" applyAlignment="1" applyProtection="1">
      <alignment vertical="center" wrapText="1"/>
      <protection hidden="1"/>
    </xf>
    <xf numFmtId="0" fontId="7" fillId="2" borderId="12" xfId="1" applyNumberFormat="1" applyFont="1" applyFill="1" applyBorder="1" applyAlignment="1" applyProtection="1">
      <alignment vertical="center" wrapText="1"/>
      <protection hidden="1"/>
    </xf>
    <xf numFmtId="0" fontId="7" fillId="2" borderId="13" xfId="1" applyNumberFormat="1" applyFont="1" applyFill="1" applyBorder="1" applyAlignment="1" applyProtection="1">
      <protection hidden="1"/>
    </xf>
    <xf numFmtId="0" fontId="6" fillId="0" borderId="11" xfId="1" applyNumberFormat="1" applyFont="1" applyFill="1" applyBorder="1" applyProtection="1">
      <protection hidden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" applyNumberFormat="1" applyFont="1" applyFill="1" applyBorder="1" applyAlignment="1" applyProtection="1">
      <alignment horizontal="left" vertical="top" wrapText="1"/>
      <protection hidden="1"/>
    </xf>
    <xf numFmtId="0" fontId="13" fillId="0" borderId="3" xfId="1" applyNumberFormat="1" applyFont="1" applyFill="1" applyBorder="1" applyAlignment="1" applyProtection="1">
      <alignment horizontal="left" vertical="top" wrapText="1"/>
      <protection hidden="1"/>
    </xf>
    <xf numFmtId="0" fontId="13" fillId="0" borderId="12" xfId="1" applyNumberFormat="1" applyFont="1" applyFill="1" applyBorder="1" applyAlignment="1" applyProtection="1">
      <alignment horizontal="left" vertical="top" wrapText="1"/>
      <protection hidden="1"/>
    </xf>
    <xf numFmtId="0" fontId="13" fillId="0" borderId="4" xfId="1" applyNumberFormat="1" applyFont="1" applyFill="1" applyBorder="1" applyAlignment="1" applyProtection="1">
      <alignment horizontal="left" vertical="top" wrapText="1"/>
      <protection hidden="1"/>
    </xf>
    <xf numFmtId="0" fontId="6" fillId="0" borderId="2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Protection="1">
      <protection hidden="1"/>
    </xf>
    <xf numFmtId="0" fontId="7" fillId="0" borderId="2" xfId="1" applyNumberFormat="1" applyFont="1" applyBorder="1" applyAlignment="1" applyProtection="1">
      <alignment horizontal="center" vertical="center"/>
      <protection hidden="1"/>
    </xf>
    <xf numFmtId="0" fontId="7" fillId="0" borderId="0" xfId="1" applyNumberFormat="1" applyFont="1" applyAlignment="1" applyProtection="1">
      <alignment vertical="top"/>
      <protection hidden="1"/>
    </xf>
    <xf numFmtId="0" fontId="13" fillId="0" borderId="0" xfId="1" applyNumberFormat="1" applyFont="1" applyAlignment="1" applyProtection="1">
      <alignment vertical="top"/>
      <protection hidden="1"/>
    </xf>
    <xf numFmtId="0" fontId="7" fillId="0" borderId="0" xfId="1" applyNumberFormat="1" applyFont="1" applyAlignment="1" applyProtection="1">
      <alignment horizontal="center"/>
      <protection hidden="1"/>
    </xf>
    <xf numFmtId="0" fontId="7" fillId="2" borderId="3" xfId="1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Protection="1"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wrapText="1"/>
      <protection hidden="1"/>
    </xf>
    <xf numFmtId="0" fontId="7" fillId="0" borderId="0" xfId="1" applyNumberFormat="1" applyFont="1" applyFill="1" applyProtection="1">
      <protection hidden="1"/>
    </xf>
    <xf numFmtId="0" fontId="7" fillId="0" borderId="0" xfId="1" applyNumberFormat="1" applyFont="1" applyAlignment="1" applyProtection="1">
      <alignment wrapText="1"/>
      <protection hidden="1"/>
    </xf>
    <xf numFmtId="0" fontId="7" fillId="0" borderId="0" xfId="1" applyNumberFormat="1" applyFont="1" applyAlignment="1" applyProtection="1">
      <alignment vertical="center" wrapText="1"/>
      <protection hidden="1"/>
    </xf>
    <xf numFmtId="0" fontId="7" fillId="0" borderId="0" xfId="1" applyNumberFormat="1" applyFont="1" applyBorder="1" applyProtection="1">
      <protection hidden="1"/>
    </xf>
    <xf numFmtId="0" fontId="7" fillId="0" borderId="0" xfId="1" applyNumberFormat="1" applyFont="1" applyAlignment="1" applyProtection="1">
      <alignment horizontal="center" vertical="center"/>
      <protection hidden="1"/>
    </xf>
    <xf numFmtId="0" fontId="11" fillId="0" borderId="7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11" fillId="0" borderId="10" xfId="1" applyFont="1" applyBorder="1" applyAlignment="1">
      <alignment horizontal="center" vertical="top" wrapText="1"/>
    </xf>
    <xf numFmtId="0" fontId="11" fillId="0" borderId="15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9" xfId="1" applyFont="1" applyBorder="1" applyAlignment="1">
      <alignment horizontal="left" vertical="top" wrapText="1"/>
    </xf>
    <xf numFmtId="0" fontId="6" fillId="0" borderId="0" xfId="1" applyFont="1" applyAlignment="1">
      <alignment horizontal="center"/>
    </xf>
    <xf numFmtId="0" fontId="5" fillId="0" borderId="0" xfId="1" applyFont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6" fillId="0" borderId="6" xfId="1" applyFont="1" applyBorder="1" applyAlignment="1">
      <alignment horizontal="center" vertical="top" wrapText="1"/>
    </xf>
    <xf numFmtId="0" fontId="6" fillId="0" borderId="16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4" fillId="0" borderId="14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7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49" fontId="6" fillId="0" borderId="6" xfId="1" applyNumberFormat="1" applyFont="1" applyFill="1" applyBorder="1" applyAlignment="1" applyProtection="1">
      <alignment horizontal="left" vertical="center"/>
      <protection hidden="1"/>
    </xf>
    <xf numFmtId="49" fontId="6" fillId="0" borderId="16" xfId="1" applyNumberFormat="1" applyFont="1" applyFill="1" applyBorder="1" applyAlignment="1" applyProtection="1">
      <alignment horizontal="left" vertical="center"/>
      <protection hidden="1"/>
    </xf>
    <xf numFmtId="49" fontId="7" fillId="0" borderId="3" xfId="1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4" xfId="1" applyNumberFormat="1" applyFont="1" applyFill="1" applyBorder="1" applyAlignment="1" applyProtection="1">
      <alignment horizontal="center" vertical="center" textRotation="90" wrapText="1"/>
      <protection hidden="1"/>
    </xf>
    <xf numFmtId="49" fontId="6" fillId="0" borderId="6" xfId="1" applyNumberFormat="1" applyFont="1" applyFill="1" applyBorder="1" applyAlignment="1" applyProtection="1">
      <alignment horizontal="left" vertical="center" wrapText="1"/>
      <protection hidden="1"/>
    </xf>
    <xf numFmtId="49" fontId="6" fillId="0" borderId="16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12" xfId="1" applyNumberFormat="1" applyFont="1" applyFill="1" applyBorder="1" applyAlignment="1" applyProtection="1">
      <alignment horizontal="center" vertical="center" textRotation="90"/>
      <protection hidden="1"/>
    </xf>
    <xf numFmtId="49" fontId="7" fillId="0" borderId="4" xfId="1" applyNumberFormat="1" applyFont="1" applyFill="1" applyBorder="1" applyAlignment="1" applyProtection="1">
      <alignment horizontal="center" vertical="center" textRotation="90"/>
      <protection hidden="1"/>
    </xf>
    <xf numFmtId="49" fontId="7" fillId="0" borderId="3" xfId="1" applyNumberFormat="1" applyFont="1" applyFill="1" applyBorder="1" applyAlignment="1" applyProtection="1">
      <alignment horizontal="center" vertical="center" textRotation="90"/>
      <protection hidden="1"/>
    </xf>
    <xf numFmtId="49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6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5" xfId="1" applyNumberFormat="1" applyFont="1" applyFill="1" applyBorder="1" applyAlignment="1" applyProtection="1">
      <alignment horizontal="left" vertical="center"/>
      <protection hidden="1"/>
    </xf>
    <xf numFmtId="49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2" xfId="1" applyNumberFormat="1" applyFont="1" applyFill="1" applyBorder="1" applyAlignment="1" applyProtection="1">
      <protection hidden="1"/>
    </xf>
    <xf numFmtId="49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3" xfId="1" applyNumberFormat="1" applyFont="1" applyFill="1" applyBorder="1" applyAlignment="1" applyProtection="1">
      <alignment horizontal="center" vertical="center" textRotation="90" wrapText="1"/>
      <protection hidden="1"/>
    </xf>
    <xf numFmtId="49" fontId="6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6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4" xfId="1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1" applyFont="1" applyBorder="1" applyAlignment="1" applyProtection="1">
      <alignment horizontal="center" vertical="center" textRotation="90" wrapText="1"/>
      <protection hidden="1"/>
    </xf>
    <xf numFmtId="0" fontId="7" fillId="0" borderId="4" xfId="1" applyFont="1" applyBorder="1" applyAlignment="1" applyProtection="1">
      <alignment horizontal="center" vertical="center" textRotation="90" wrapText="1"/>
      <protection hidden="1"/>
    </xf>
    <xf numFmtId="0" fontId="6" fillId="0" borderId="0" xfId="1" applyNumberFormat="1" applyFont="1" applyAlignment="1" applyProtection="1">
      <alignment horizontal="left"/>
      <protection hidden="1"/>
    </xf>
    <xf numFmtId="0" fontId="16" fillId="0" borderId="5" xfId="0" applyNumberFormat="1" applyFont="1" applyBorder="1" applyAlignment="1" applyProtection="1">
      <alignment horizontal="left"/>
      <protection hidden="1"/>
    </xf>
    <xf numFmtId="0" fontId="7" fillId="0" borderId="5" xfId="1" applyNumberFormat="1" applyFont="1" applyBorder="1" applyAlignment="1" applyProtection="1">
      <alignment horizontal="center" wrapText="1"/>
      <protection hidden="1"/>
    </xf>
    <xf numFmtId="0" fontId="7" fillId="0" borderId="5" xfId="1" applyNumberFormat="1" applyFont="1" applyBorder="1" applyAlignment="1" applyProtection="1">
      <alignment horizontal="center"/>
      <protection hidden="1"/>
    </xf>
    <xf numFmtId="0" fontId="7" fillId="0" borderId="5" xfId="1" applyNumberFormat="1" applyFont="1" applyBorder="1" applyAlignment="1" applyProtection="1">
      <alignment horizontal="left"/>
      <protection hidden="1"/>
    </xf>
    <xf numFmtId="0" fontId="7" fillId="0" borderId="16" xfId="1" applyNumberFormat="1" applyFont="1" applyBorder="1" applyAlignment="1" applyProtection="1">
      <alignment horizontal="left"/>
      <protection hidden="1"/>
    </xf>
    <xf numFmtId="0" fontId="7" fillId="0" borderId="0" xfId="1" applyNumberFormat="1" applyFont="1" applyAlignment="1" applyProtection="1">
      <alignment horizontal="left"/>
      <protection hidden="1"/>
    </xf>
    <xf numFmtId="0" fontId="7" fillId="0" borderId="2" xfId="1" applyNumberFormat="1" applyFont="1" applyBorder="1" applyAlignment="1" applyProtection="1">
      <alignment horizontal="left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textRotation="90"/>
      <protection hidden="1"/>
    </xf>
    <xf numFmtId="0" fontId="6" fillId="0" borderId="12" xfId="1" applyNumberFormat="1" applyFont="1" applyFill="1" applyBorder="1" applyAlignment="1" applyProtection="1">
      <alignment horizontal="center" vertical="center" textRotation="90"/>
      <protection hidden="1"/>
    </xf>
    <xf numFmtId="0" fontId="6" fillId="0" borderId="4" xfId="1" applyNumberFormat="1" applyFont="1" applyFill="1" applyBorder="1" applyAlignment="1" applyProtection="1">
      <alignment horizontal="center" vertical="center" textRotation="90"/>
      <protection hidden="1"/>
    </xf>
    <xf numFmtId="0" fontId="7" fillId="0" borderId="2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" applyNumberFormat="1" applyFont="1" applyFill="1" applyBorder="1" applyAlignment="1" applyProtection="1">
      <alignment horizontal="center" wrapText="1"/>
      <protection hidden="1"/>
    </xf>
    <xf numFmtId="0" fontId="7" fillId="0" borderId="11" xfId="1" applyNumberFormat="1" applyFont="1" applyFill="1" applyBorder="1" applyAlignment="1" applyProtection="1">
      <alignment horizontal="center" wrapText="1"/>
      <protection hidden="1"/>
    </xf>
    <xf numFmtId="0" fontId="6" fillId="0" borderId="6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7" fillId="2" borderId="14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2" borderId="7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2" borderId="15" xfId="1" applyNumberFormat="1" applyFont="1" applyFill="1" applyBorder="1" applyAlignment="1" applyProtection="1">
      <alignment horizontal="center" vertical="center" textRotation="90" wrapText="1"/>
      <protection hidden="1"/>
    </xf>
    <xf numFmtId="0" fontId="6" fillId="2" borderId="6" xfId="1" applyNumberFormat="1" applyFont="1" applyFill="1" applyBorder="1" applyAlignment="1" applyProtection="1">
      <alignment horizontal="left" vertical="center" wrapText="1"/>
      <protection hidden="1"/>
    </xf>
    <xf numFmtId="0" fontId="6" fillId="2" borderId="11" xfId="1" applyNumberFormat="1" applyFont="1" applyFill="1" applyBorder="1" applyAlignment="1" applyProtection="1">
      <alignment horizontal="left" vertical="center" wrapText="1"/>
      <protection hidden="1"/>
    </xf>
    <xf numFmtId="0" fontId="7" fillId="2" borderId="3" xfId="1" applyNumberFormat="1" applyFont="1" applyFill="1" applyBorder="1" applyAlignment="1" applyProtection="1">
      <alignment horizontal="center" vertical="center"/>
      <protection hidden="1"/>
    </xf>
    <xf numFmtId="0" fontId="7" fillId="2" borderId="12" xfId="1" applyNumberFormat="1" applyFont="1" applyFill="1" applyBorder="1" applyAlignment="1" applyProtection="1">
      <alignment horizontal="center" vertical="center"/>
      <protection hidden="1"/>
    </xf>
    <xf numFmtId="0" fontId="7" fillId="2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2" xfId="1" applyNumberFormat="1" applyFont="1" applyFill="1" applyBorder="1" applyAlignment="1" applyProtection="1">
      <alignment horizont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2" borderId="3" xfId="1" applyNumberFormat="1" applyFont="1" applyFill="1" applyBorder="1" applyAlignment="1" applyProtection="1">
      <alignment vertical="center" textRotation="90" wrapText="1"/>
      <protection hidden="1"/>
    </xf>
    <xf numFmtId="0" fontId="7" fillId="2" borderId="12" xfId="1" applyNumberFormat="1" applyFont="1" applyFill="1" applyBorder="1" applyAlignment="1" applyProtection="1">
      <alignment vertical="center" textRotation="90" wrapText="1"/>
      <protection hidden="1"/>
    </xf>
    <xf numFmtId="0" fontId="14" fillId="0" borderId="5" xfId="1" applyNumberFormat="1" applyFont="1" applyFill="1" applyBorder="1" applyAlignment="1" applyProtection="1">
      <alignment vertical="center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protection hidden="1"/>
    </xf>
    <xf numFmtId="0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1" applyNumberFormat="1" applyFont="1" applyFill="1" applyBorder="1" applyAlignment="1" applyProtection="1">
      <protection hidden="1"/>
    </xf>
    <xf numFmtId="0" fontId="6" fillId="0" borderId="7" xfId="1" applyNumberFormat="1" applyFont="1" applyFill="1" applyBorder="1" applyAlignment="1" applyProtection="1">
      <protection hidden="1"/>
    </xf>
    <xf numFmtId="0" fontId="6" fillId="0" borderId="10" xfId="1" applyNumberFormat="1" applyFont="1" applyFill="1" applyBorder="1" applyAlignment="1" applyProtection="1">
      <protection hidden="1"/>
    </xf>
    <xf numFmtId="0" fontId="6" fillId="0" borderId="15" xfId="1" applyNumberFormat="1" applyFont="1" applyFill="1" applyBorder="1" applyAlignment="1" applyProtection="1">
      <protection hidden="1"/>
    </xf>
    <xf numFmtId="0" fontId="6" fillId="0" borderId="8" xfId="1" applyNumberFormat="1" applyFont="1" applyFill="1" applyBorder="1" applyAlignment="1" applyProtection="1">
      <protection hidden="1"/>
    </xf>
    <xf numFmtId="0" fontId="6" fillId="0" borderId="2" xfId="1" applyNumberFormat="1" applyFont="1" applyFill="1" applyBorder="1" applyAlignment="1" applyProtection="1">
      <alignment horizontal="center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1" applyNumberFormat="1" applyFont="1" applyFill="1" applyBorder="1" applyAlignment="1" applyProtection="1">
      <alignment horizontal="left" vertical="center" wrapText="1"/>
      <protection hidden="1"/>
    </xf>
    <xf numFmtId="0" fontId="6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8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6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1" applyNumberFormat="1" applyFont="1" applyBorder="1" applyAlignment="1" applyProtection="1">
      <alignment horizontal="left" vertical="center"/>
      <protection hidden="1"/>
    </xf>
  </cellXfs>
  <cellStyles count="2">
    <cellStyle name="Обычный" xfId="0" builtinId="0"/>
    <cellStyle name="Обычный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topLeftCell="A13" workbookViewId="0">
      <selection activeCell="A5" sqref="A5:J5"/>
    </sheetView>
  </sheetViews>
  <sheetFormatPr defaultRowHeight="15"/>
  <cols>
    <col min="3" max="3" width="9.140625" customWidth="1"/>
    <col min="4" max="4" width="11.7109375" customWidth="1"/>
    <col min="7" max="7" width="5.85546875" customWidth="1"/>
  </cols>
  <sheetData>
    <row r="1" spans="1:10">
      <c r="A1" s="82" t="s">
        <v>105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>
      <c r="A3" s="83" t="s">
        <v>120</v>
      </c>
      <c r="B3" s="83"/>
      <c r="C3" s="83"/>
      <c r="D3" s="83"/>
      <c r="E3" s="83"/>
      <c r="F3" s="83"/>
      <c r="G3" s="83"/>
      <c r="H3" s="83"/>
      <c r="I3" s="83"/>
      <c r="J3" s="83"/>
    </row>
    <row r="4" spans="1:10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18.75">
      <c r="A5" s="110" t="s">
        <v>151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>
      <c r="A10" s="85" t="s">
        <v>106</v>
      </c>
      <c r="B10" s="86"/>
      <c r="C10" s="86"/>
      <c r="D10" s="86"/>
      <c r="E10" s="87" t="s">
        <v>107</v>
      </c>
      <c r="F10" s="87"/>
      <c r="G10" s="87"/>
      <c r="H10" s="4"/>
      <c r="I10" s="4"/>
      <c r="J10" s="4"/>
    </row>
    <row r="11" spans="1:10" ht="15.75">
      <c r="A11" s="88" t="s">
        <v>108</v>
      </c>
      <c r="B11" s="89"/>
      <c r="C11" s="89"/>
      <c r="D11" s="90"/>
      <c r="E11" s="94" t="s">
        <v>109</v>
      </c>
      <c r="F11" s="95"/>
      <c r="G11" s="96"/>
      <c r="H11" s="100" t="s">
        <v>110</v>
      </c>
      <c r="I11" s="101"/>
      <c r="J11" s="101"/>
    </row>
    <row r="12" spans="1:10" ht="32.25" customHeight="1">
      <c r="A12" s="91"/>
      <c r="B12" s="92"/>
      <c r="C12" s="92"/>
      <c r="D12" s="93"/>
      <c r="E12" s="97"/>
      <c r="F12" s="98"/>
      <c r="G12" s="99"/>
      <c r="H12" s="102" t="s">
        <v>111</v>
      </c>
      <c r="I12" s="103"/>
      <c r="J12" s="103"/>
    </row>
    <row r="13" spans="1:10" ht="15" customHeight="1">
      <c r="A13" s="88" t="s">
        <v>112</v>
      </c>
      <c r="B13" s="89"/>
      <c r="C13" s="89"/>
      <c r="D13" s="90"/>
      <c r="E13" s="94" t="s">
        <v>113</v>
      </c>
      <c r="F13" s="95"/>
      <c r="G13" s="96"/>
      <c r="H13" s="111" t="s">
        <v>142</v>
      </c>
      <c r="I13" s="112"/>
      <c r="J13" s="112"/>
    </row>
    <row r="14" spans="1:10">
      <c r="A14" s="104"/>
      <c r="B14" s="105"/>
      <c r="C14" s="105"/>
      <c r="D14" s="106"/>
      <c r="E14" s="97"/>
      <c r="F14" s="98"/>
      <c r="G14" s="99"/>
      <c r="H14" s="111"/>
      <c r="I14" s="112"/>
      <c r="J14" s="112"/>
    </row>
    <row r="15" spans="1:10" ht="27" customHeight="1">
      <c r="A15" s="91"/>
      <c r="B15" s="92"/>
      <c r="C15" s="92"/>
      <c r="D15" s="93"/>
      <c r="E15" s="107"/>
      <c r="F15" s="108"/>
      <c r="G15" s="109"/>
      <c r="H15" s="111"/>
      <c r="I15" s="112"/>
      <c r="J15" s="112"/>
    </row>
    <row r="16" spans="1:10">
      <c r="A16" s="88" t="s">
        <v>114</v>
      </c>
      <c r="B16" s="89"/>
      <c r="C16" s="89"/>
      <c r="D16" s="89"/>
      <c r="E16" s="94" t="s">
        <v>115</v>
      </c>
      <c r="F16" s="95"/>
      <c r="G16" s="96"/>
      <c r="H16" s="121"/>
      <c r="I16" s="121"/>
      <c r="J16" s="121"/>
    </row>
    <row r="17" spans="1:10" ht="30" customHeight="1">
      <c r="A17" s="91"/>
      <c r="B17" s="92"/>
      <c r="C17" s="92"/>
      <c r="D17" s="92"/>
      <c r="E17" s="107"/>
      <c r="F17" s="108"/>
      <c r="G17" s="109"/>
      <c r="H17" s="121"/>
      <c r="I17" s="121"/>
      <c r="J17" s="121"/>
    </row>
    <row r="18" spans="1:10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>
      <c r="A21" s="79" t="s">
        <v>116</v>
      </c>
      <c r="B21" s="80"/>
      <c r="C21" s="80"/>
      <c r="D21" s="80"/>
      <c r="E21" s="80"/>
      <c r="F21" s="80"/>
      <c r="G21" s="80"/>
      <c r="H21" s="80"/>
      <c r="I21" s="80"/>
      <c r="J21" s="81"/>
    </row>
    <row r="22" spans="1:10" ht="15" customHeight="1">
      <c r="A22" s="115" t="s">
        <v>117</v>
      </c>
      <c r="B22" s="116"/>
      <c r="C22" s="113" t="s">
        <v>152</v>
      </c>
      <c r="D22" s="113"/>
      <c r="E22" s="113"/>
      <c r="F22" s="113"/>
      <c r="G22" s="113"/>
      <c r="H22" s="113"/>
      <c r="I22" s="113"/>
      <c r="J22" s="114"/>
    </row>
    <row r="23" spans="1:10" ht="15" customHeight="1">
      <c r="A23" s="117" t="s">
        <v>143</v>
      </c>
      <c r="B23" s="118"/>
      <c r="C23" s="119" t="s">
        <v>153</v>
      </c>
      <c r="D23" s="119"/>
      <c r="E23" s="119"/>
      <c r="F23" s="119"/>
      <c r="G23" s="119"/>
      <c r="H23" s="119"/>
      <c r="I23" s="119"/>
      <c r="J23" s="120"/>
    </row>
    <row r="24" spans="1:10" ht="15" customHeight="1">
      <c r="A24" s="30"/>
      <c r="B24" s="31"/>
      <c r="C24" s="113"/>
      <c r="D24" s="113"/>
      <c r="E24" s="113"/>
      <c r="F24" s="113"/>
      <c r="G24" s="113"/>
      <c r="H24" s="113"/>
      <c r="I24" s="113"/>
      <c r="J24" s="114"/>
    </row>
    <row r="25" spans="1:10">
      <c r="A25" s="73" t="s">
        <v>118</v>
      </c>
      <c r="B25" s="74"/>
      <c r="C25" s="74"/>
      <c r="D25" s="74"/>
      <c r="E25" s="74"/>
      <c r="F25" s="74"/>
      <c r="G25" s="74"/>
      <c r="H25" s="74"/>
      <c r="I25" s="74"/>
      <c r="J25" s="75"/>
    </row>
    <row r="26" spans="1:10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>
      <c r="A27" s="76" t="s">
        <v>119</v>
      </c>
      <c r="B27" s="77"/>
      <c r="C27" s="77"/>
      <c r="D27" s="77"/>
      <c r="E27" s="77"/>
      <c r="F27" s="77"/>
      <c r="G27" s="77"/>
      <c r="H27" s="77"/>
      <c r="I27" s="77"/>
      <c r="J27" s="78"/>
    </row>
  </sheetData>
  <mergeCells count="24">
    <mergeCell ref="C22:J22"/>
    <mergeCell ref="A22:B22"/>
    <mergeCell ref="A23:B23"/>
    <mergeCell ref="C23:J24"/>
    <mergeCell ref="A16:D17"/>
    <mergeCell ref="E16:G17"/>
    <mergeCell ref="H16:J16"/>
    <mergeCell ref="H17:J17"/>
    <mergeCell ref="H11:J11"/>
    <mergeCell ref="H12:J12"/>
    <mergeCell ref="A13:D15"/>
    <mergeCell ref="E13:G15"/>
    <mergeCell ref="A5:J5"/>
    <mergeCell ref="H13:J15"/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</mergeCells>
  <pageMargins left="0.7" right="0.7" top="0.75" bottom="0.75" header="0.3" footer="0.3"/>
  <pageSetup paperSize="9" scale="96" orientation="portrait" r:id="rId1"/>
  <headerFooter>
    <oddFooter>&amp;C&amp;LD2C74E58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topLeftCell="D19" workbookViewId="0">
      <selection activeCell="D29" sqref="D29"/>
    </sheetView>
  </sheetViews>
  <sheetFormatPr defaultRowHeight="15"/>
  <cols>
    <col min="1" max="1" width="4" style="16" customWidth="1"/>
    <col min="2" max="2" width="3.42578125" style="12" customWidth="1"/>
    <col min="3" max="3" width="53.28515625" style="12" customWidth="1"/>
    <col min="4" max="4" width="29.28515625" style="12" customWidth="1"/>
    <col min="5" max="16" width="7.5703125" style="12" customWidth="1"/>
    <col min="17" max="16384" width="9.140625" style="12"/>
  </cols>
  <sheetData>
    <row r="1" spans="1:16">
      <c r="A1" s="133" t="s">
        <v>154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>
      <c r="A2" s="134" t="s">
        <v>0</v>
      </c>
      <c r="B2" s="136" t="s">
        <v>71</v>
      </c>
      <c r="C2" s="137"/>
      <c r="D2" s="140" t="s">
        <v>72</v>
      </c>
      <c r="E2" s="142" t="s">
        <v>2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</row>
    <row r="3" spans="1:16">
      <c r="A3" s="135"/>
      <c r="B3" s="138"/>
      <c r="C3" s="139"/>
      <c r="D3" s="141"/>
      <c r="E3" s="145" t="s">
        <v>121</v>
      </c>
      <c r="F3" s="145"/>
      <c r="G3" s="145"/>
      <c r="H3" s="145"/>
      <c r="I3" s="143" t="s">
        <v>122</v>
      </c>
      <c r="J3" s="143"/>
      <c r="K3" s="143"/>
      <c r="L3" s="144"/>
      <c r="M3" s="146" t="s">
        <v>3</v>
      </c>
      <c r="N3" s="148" t="s">
        <v>4</v>
      </c>
      <c r="O3" s="148"/>
      <c r="P3" s="149"/>
    </row>
    <row r="4" spans="1:16">
      <c r="A4" s="135"/>
      <c r="B4" s="138"/>
      <c r="C4" s="139"/>
      <c r="D4" s="141"/>
      <c r="E4" s="146" t="s">
        <v>5</v>
      </c>
      <c r="F4" s="151" t="s">
        <v>73</v>
      </c>
      <c r="G4" s="151"/>
      <c r="H4" s="151"/>
      <c r="I4" s="146" t="s">
        <v>5</v>
      </c>
      <c r="J4" s="151" t="s">
        <v>4</v>
      </c>
      <c r="K4" s="151"/>
      <c r="L4" s="151"/>
      <c r="M4" s="147"/>
      <c r="N4" s="124" t="s">
        <v>6</v>
      </c>
      <c r="O4" s="152" t="s">
        <v>74</v>
      </c>
      <c r="P4" s="124" t="s">
        <v>75</v>
      </c>
    </row>
    <row r="5" spans="1:16" ht="107.25" customHeight="1">
      <c r="A5" s="135"/>
      <c r="B5" s="138"/>
      <c r="C5" s="139"/>
      <c r="D5" s="141"/>
      <c r="E5" s="150"/>
      <c r="F5" s="14" t="s">
        <v>6</v>
      </c>
      <c r="G5" s="14" t="s">
        <v>7</v>
      </c>
      <c r="H5" s="14" t="s">
        <v>76</v>
      </c>
      <c r="I5" s="150"/>
      <c r="J5" s="14" t="s">
        <v>6</v>
      </c>
      <c r="K5" s="14" t="s">
        <v>77</v>
      </c>
      <c r="L5" s="14" t="s">
        <v>76</v>
      </c>
      <c r="M5" s="147"/>
      <c r="N5" s="125"/>
      <c r="O5" s="153"/>
      <c r="P5" s="125"/>
    </row>
    <row r="6" spans="1:16" s="16" customFormat="1" ht="12">
      <c r="A6" s="15" t="s">
        <v>10</v>
      </c>
      <c r="B6" s="131" t="s">
        <v>11</v>
      </c>
      <c r="C6" s="132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26" t="s">
        <v>78</v>
      </c>
      <c r="C7" s="127"/>
      <c r="D7" s="18" t="s">
        <v>136</v>
      </c>
      <c r="E7" s="29">
        <v>1</v>
      </c>
      <c r="F7" s="29">
        <v>1</v>
      </c>
      <c r="G7" s="29"/>
      <c r="H7" s="29"/>
      <c r="I7" s="29"/>
      <c r="J7" s="29"/>
      <c r="K7" s="29"/>
      <c r="L7" s="29"/>
      <c r="M7" s="27">
        <f>E7+I7</f>
        <v>1</v>
      </c>
      <c r="N7" s="27">
        <f>F7+J7</f>
        <v>1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30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t="shared" ref="M8:M28" si="0">E8+I8</f>
        <v>0</v>
      </c>
      <c r="N8" s="27">
        <f t="shared" ref="N8:N20" si="1">F8+J8</f>
        <v>0</v>
      </c>
      <c r="O8" s="27">
        <f t="shared" ref="O8:O20" si="2">G8+K8</f>
        <v>0</v>
      </c>
      <c r="P8" s="27">
        <f t="shared" ref="P8:P20" si="3">H8+L8</f>
        <v>0</v>
      </c>
    </row>
    <row r="9" spans="1:16" ht="15" customHeight="1">
      <c r="A9" s="17" t="s">
        <v>19</v>
      </c>
      <c r="B9" s="128"/>
      <c r="C9" s="19" t="s">
        <v>81</v>
      </c>
      <c r="D9" s="20" t="s">
        <v>155</v>
      </c>
      <c r="E9" s="29">
        <v>1</v>
      </c>
      <c r="F9" s="29">
        <v>1</v>
      </c>
      <c r="G9" s="29"/>
      <c r="H9" s="29"/>
      <c r="I9" s="29"/>
      <c r="J9" s="29"/>
      <c r="K9" s="29"/>
      <c r="L9" s="29"/>
      <c r="M9" s="27">
        <f t="shared" si="0"/>
        <v>1</v>
      </c>
      <c r="N9" s="27">
        <f t="shared" si="1"/>
        <v>1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28"/>
      <c r="C10" s="19" t="s">
        <v>82</v>
      </c>
      <c r="D10" s="20" t="s">
        <v>156</v>
      </c>
      <c r="E10" s="29"/>
      <c r="F10" s="29"/>
      <c r="G10" s="29"/>
      <c r="H10" s="29"/>
      <c r="I10" s="29"/>
      <c r="J10" s="29"/>
      <c r="K10" s="29"/>
      <c r="L10" s="29"/>
      <c r="M10" s="27">
        <f t="shared" si="0"/>
        <v>0</v>
      </c>
      <c r="N10" s="27">
        <f t="shared" si="1"/>
        <v>0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28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>
      <c r="A12" s="15" t="s">
        <v>27</v>
      </c>
      <c r="B12" s="129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26" t="s">
        <v>85</v>
      </c>
      <c r="C13" s="127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22" t="s">
        <v>87</v>
      </c>
      <c r="C14" s="123"/>
      <c r="D14" s="18" t="s">
        <v>133</v>
      </c>
      <c r="E14" s="29">
        <v>25</v>
      </c>
      <c r="F14" s="29">
        <v>25</v>
      </c>
      <c r="G14" s="29"/>
      <c r="H14" s="29"/>
      <c r="I14" s="29"/>
      <c r="J14" s="29"/>
      <c r="K14" s="29"/>
      <c r="L14" s="29"/>
      <c r="M14" s="27">
        <f t="shared" si="0"/>
        <v>25</v>
      </c>
      <c r="N14" s="27">
        <f t="shared" si="1"/>
        <v>25</v>
      </c>
      <c r="O14" s="27">
        <f t="shared" si="2"/>
        <v>0</v>
      </c>
      <c r="P14" s="27">
        <f t="shared" si="3"/>
        <v>0</v>
      </c>
    </row>
    <row r="15" spans="1:16">
      <c r="A15" s="17" t="s">
        <v>34</v>
      </c>
      <c r="B15" s="130" t="s">
        <v>16</v>
      </c>
      <c r="C15" s="19" t="s">
        <v>88</v>
      </c>
      <c r="D15" s="20" t="s">
        <v>159</v>
      </c>
      <c r="E15" s="29">
        <v>23</v>
      </c>
      <c r="F15" s="29">
        <v>23</v>
      </c>
      <c r="G15" s="29"/>
      <c r="H15" s="29"/>
      <c r="I15" s="29"/>
      <c r="J15" s="29"/>
      <c r="K15" s="29"/>
      <c r="L15" s="29"/>
      <c r="M15" s="27">
        <f t="shared" si="0"/>
        <v>23</v>
      </c>
      <c r="N15" s="27">
        <f t="shared" si="1"/>
        <v>23</v>
      </c>
      <c r="O15" s="27">
        <f t="shared" si="2"/>
        <v>0</v>
      </c>
      <c r="P15" s="27">
        <f t="shared" si="3"/>
        <v>0</v>
      </c>
    </row>
    <row r="16" spans="1:16">
      <c r="A16" s="15" t="s">
        <v>36</v>
      </c>
      <c r="B16" s="128"/>
      <c r="C16" s="19" t="s">
        <v>89</v>
      </c>
      <c r="D16" s="20" t="s">
        <v>134</v>
      </c>
      <c r="E16" s="29">
        <v>1</v>
      </c>
      <c r="F16" s="29">
        <v>1</v>
      </c>
      <c r="G16" s="29"/>
      <c r="H16" s="29"/>
      <c r="I16" s="29"/>
      <c r="J16" s="29"/>
      <c r="K16" s="29"/>
      <c r="L16" s="29"/>
      <c r="M16" s="27">
        <f t="shared" si="0"/>
        <v>1</v>
      </c>
      <c r="N16" s="27">
        <f t="shared" si="1"/>
        <v>1</v>
      </c>
      <c r="O16" s="27">
        <f t="shared" si="2"/>
        <v>0</v>
      </c>
      <c r="P16" s="27">
        <f t="shared" si="3"/>
        <v>0</v>
      </c>
    </row>
    <row r="17" spans="1:16">
      <c r="A17" s="17" t="s">
        <v>39</v>
      </c>
      <c r="B17" s="128"/>
      <c r="C17" s="19" t="s">
        <v>90</v>
      </c>
      <c r="D17" s="20" t="s">
        <v>160</v>
      </c>
      <c r="E17" s="29">
        <v>1</v>
      </c>
      <c r="F17" s="29">
        <v>1</v>
      </c>
      <c r="G17" s="29"/>
      <c r="H17" s="29"/>
      <c r="I17" s="29"/>
      <c r="J17" s="29"/>
      <c r="K17" s="29"/>
      <c r="L17" s="29"/>
      <c r="M17" s="27">
        <f t="shared" si="0"/>
        <v>1</v>
      </c>
      <c r="N17" s="27">
        <f t="shared" si="1"/>
        <v>1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29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>
      <c r="A19" s="17" t="s">
        <v>44</v>
      </c>
      <c r="B19" s="126" t="s">
        <v>92</v>
      </c>
      <c r="C19" s="127"/>
      <c r="D19" s="21" t="s">
        <v>161</v>
      </c>
      <c r="E19" s="29">
        <v>2</v>
      </c>
      <c r="F19" s="29">
        <v>2</v>
      </c>
      <c r="G19" s="29"/>
      <c r="H19" s="29"/>
      <c r="I19" s="29"/>
      <c r="J19" s="29"/>
      <c r="K19" s="29"/>
      <c r="L19" s="29"/>
      <c r="M19" s="27">
        <f t="shared" si="0"/>
        <v>2</v>
      </c>
      <c r="N19" s="27">
        <f t="shared" si="1"/>
        <v>2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26" t="s">
        <v>93</v>
      </c>
      <c r="C20" s="127"/>
      <c r="D20" s="18" t="s">
        <v>138</v>
      </c>
      <c r="E20" s="29">
        <v>3</v>
      </c>
      <c r="F20" s="29">
        <v>3</v>
      </c>
      <c r="G20" s="29"/>
      <c r="H20" s="29"/>
      <c r="I20" s="29"/>
      <c r="J20" s="29"/>
      <c r="K20" s="29"/>
      <c r="L20" s="29"/>
      <c r="M20" s="27">
        <f t="shared" si="0"/>
        <v>3</v>
      </c>
      <c r="N20" s="27">
        <f t="shared" si="1"/>
        <v>3</v>
      </c>
      <c r="O20" s="27">
        <f t="shared" si="2"/>
        <v>0</v>
      </c>
      <c r="P20" s="27">
        <f t="shared" si="3"/>
        <v>0</v>
      </c>
    </row>
    <row r="21" spans="1:16">
      <c r="A21" s="17" t="s">
        <v>49</v>
      </c>
      <c r="B21" s="126" t="s">
        <v>94</v>
      </c>
      <c r="C21" s="127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28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t="shared" ref="N22:N28" si="4">F22+J22</f>
        <v>0</v>
      </c>
      <c r="O22" s="27">
        <f t="shared" ref="O22:O28" si="5">G22+K22</f>
        <v>0</v>
      </c>
      <c r="P22" s="27">
        <f t="shared" ref="P22:P28" si="6">H22+L22</f>
        <v>0</v>
      </c>
    </row>
    <row r="23" spans="1:16" ht="15" customHeight="1">
      <c r="A23" s="17" t="s">
        <v>52</v>
      </c>
      <c r="B23" s="128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>
      <c r="A24" s="15" t="s">
        <v>54</v>
      </c>
      <c r="B24" s="129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>
      <c r="A25" s="17" t="s">
        <v>56</v>
      </c>
      <c r="B25" s="122" t="s">
        <v>98</v>
      </c>
      <c r="C25" s="123"/>
      <c r="D25" s="18" t="s">
        <v>137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26" t="s">
        <v>99</v>
      </c>
      <c r="C26" s="127"/>
      <c r="D26" s="23" t="s">
        <v>140</v>
      </c>
      <c r="E26" s="29"/>
      <c r="F26" s="29"/>
      <c r="G26" s="29"/>
      <c r="H26" s="29"/>
      <c r="I26" s="29"/>
      <c r="J26" s="29"/>
      <c r="K26" s="29"/>
      <c r="L26" s="29"/>
      <c r="M26" s="27">
        <f t="shared" si="0"/>
        <v>0</v>
      </c>
      <c r="N26" s="27">
        <f t="shared" si="4"/>
        <v>0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22" t="s">
        <v>100</v>
      </c>
      <c r="C27" s="123"/>
      <c r="D27" s="20" t="s">
        <v>162</v>
      </c>
      <c r="E27" s="29">
        <v>2</v>
      </c>
      <c r="F27" s="29">
        <v>2</v>
      </c>
      <c r="G27" s="29"/>
      <c r="H27" s="29"/>
      <c r="I27" s="29"/>
      <c r="J27" s="29"/>
      <c r="K27" s="29"/>
      <c r="L27" s="29"/>
      <c r="M27" s="27">
        <f t="shared" si="0"/>
        <v>2</v>
      </c>
      <c r="N27" s="27">
        <f t="shared" si="4"/>
        <v>2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22" t="s">
        <v>101</v>
      </c>
      <c r="C28" s="123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22" t="s">
        <v>141</v>
      </c>
      <c r="C29" s="123"/>
      <c r="D29" s="20" t="s">
        <v>162</v>
      </c>
      <c r="E29" s="28">
        <f t="shared" ref="E29:P29" si="7">E7+E13+E14+E19+E20+E21+E25+E26+E27+E28</f>
        <v>33</v>
      </c>
      <c r="F29" s="28">
        <f t="shared" si="7"/>
        <v>33</v>
      </c>
      <c r="G29" s="28">
        <f t="shared" si="7"/>
        <v>0</v>
      </c>
      <c r="H29" s="28">
        <f t="shared" si="7"/>
        <v>0</v>
      </c>
      <c r="I29" s="28">
        <f t="shared" si="7"/>
        <v>0</v>
      </c>
      <c r="J29" s="28">
        <f t="shared" si="7"/>
        <v>0</v>
      </c>
      <c r="K29" s="28">
        <f t="shared" si="7"/>
        <v>0</v>
      </c>
      <c r="L29" s="28">
        <f t="shared" si="7"/>
        <v>0</v>
      </c>
      <c r="M29" s="28">
        <f t="shared" si="7"/>
        <v>33</v>
      </c>
      <c r="N29" s="28">
        <f t="shared" si="7"/>
        <v>33</v>
      </c>
      <c r="O29" s="28">
        <f t="shared" si="7"/>
        <v>0</v>
      </c>
      <c r="P29" s="28">
        <f t="shared" si="7"/>
        <v>0</v>
      </c>
    </row>
    <row r="30" spans="1:16" ht="16.5" customHeight="1">
      <c r="A30" s="15" t="s">
        <v>62</v>
      </c>
      <c r="B30" s="124" t="s">
        <v>102</v>
      </c>
      <c r="C30" s="22" t="s">
        <v>103</v>
      </c>
      <c r="D30" s="20" t="s">
        <v>162</v>
      </c>
      <c r="E30" s="26"/>
      <c r="F30" s="26"/>
      <c r="G30" s="26"/>
      <c r="H30" s="26"/>
      <c r="I30" s="26"/>
      <c r="J30" s="26"/>
      <c r="K30" s="26"/>
      <c r="L30" s="26"/>
      <c r="M30" s="27">
        <f t="shared" ref="M30:P31" si="8">E30+I30</f>
        <v>0</v>
      </c>
      <c r="N30" s="27">
        <f t="shared" si="8"/>
        <v>0</v>
      </c>
      <c r="O30" s="27">
        <f t="shared" si="8"/>
        <v>0</v>
      </c>
      <c r="P30" s="27">
        <f t="shared" si="8"/>
        <v>0</v>
      </c>
    </row>
    <row r="31" spans="1:16" ht="18.75" customHeight="1">
      <c r="A31" s="17" t="s">
        <v>64</v>
      </c>
      <c r="B31" s="125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8"/>
        <v>0</v>
      </c>
      <c r="N31" s="27">
        <f t="shared" si="8"/>
        <v>0</v>
      </c>
      <c r="O31" s="27">
        <f t="shared" si="8"/>
        <v>0</v>
      </c>
      <c r="P31" s="27">
        <f t="shared" si="8"/>
        <v>0</v>
      </c>
    </row>
  </sheetData>
  <mergeCells count="32">
    <mergeCell ref="E4:E5"/>
    <mergeCell ref="F4:H4"/>
    <mergeCell ref="I4:I5"/>
    <mergeCell ref="J4:L4"/>
    <mergeCell ref="N4:N5"/>
    <mergeCell ref="O4:O5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B13:C13"/>
    <mergeCell ref="B14:C14"/>
    <mergeCell ref="B15:B18"/>
    <mergeCell ref="B6:C6"/>
    <mergeCell ref="B7:C7"/>
    <mergeCell ref="B8:B12"/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</mergeCells>
  <conditionalFormatting sqref="E6:P28 M30:P31">
    <cfRule type="cellIs" dxfId="1" priority="1" stopIfTrue="1" operator="equal">
      <formula>0</formula>
    </cfRule>
  </conditionalFormatting>
  <pageMargins left="0.51181102362204722" right="0.51181102362204722" top="0.55118110236220474" bottom="0.55118110236220474" header="0.11811023622047245" footer="0.11811023622047245"/>
  <pageSetup paperSize="9" scale="73" orientation="landscape" r:id="rId1"/>
  <headerFooter>
    <oddFooter>&amp;C&amp;CФорма № 1-АМ, Підрозділ: Піщанський районний суд Вінницької області, Початок періоду: 07.09.2017, Кінець періоду: 07.12.2017&amp;LD2C74E58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topLeftCell="E40" workbookViewId="0">
      <selection activeCell="M54" sqref="M54"/>
    </sheetView>
  </sheetViews>
  <sheetFormatPr defaultRowHeight="12.75"/>
  <cols>
    <col min="1" max="1" width="4.140625" style="65" customWidth="1"/>
    <col min="2" max="2" width="6.5703125" style="65" customWidth="1"/>
    <col min="3" max="3" width="80.42578125" style="65" customWidth="1"/>
    <col min="4" max="4" width="0" style="65" hidden="1" customWidth="1"/>
    <col min="5" max="5" width="15.28515625" style="65" customWidth="1"/>
    <col min="6" max="6" width="6.7109375" style="65" customWidth="1"/>
    <col min="7" max="7" width="8.28515625" style="65" customWidth="1"/>
    <col min="8" max="8" width="7.7109375" style="65" customWidth="1"/>
    <col min="9" max="9" width="7.42578125" style="65" customWidth="1"/>
    <col min="10" max="10" width="6.42578125" style="65" customWidth="1"/>
    <col min="11" max="11" width="7.42578125" style="65" customWidth="1"/>
    <col min="12" max="12" width="7.140625" style="65" customWidth="1"/>
    <col min="13" max="13" width="7.5703125" style="65" customWidth="1"/>
    <col min="14" max="14" width="6" style="65" customWidth="1"/>
    <col min="15" max="17" width="7.140625" style="65" customWidth="1"/>
    <col min="18" max="16384" width="9.140625" style="65"/>
  </cols>
  <sheetData>
    <row r="1" spans="1:17" ht="27" customHeight="1">
      <c r="A1" s="189" t="s">
        <v>166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>
      <c r="A2" s="190" t="s">
        <v>0</v>
      </c>
      <c r="B2" s="192" t="s">
        <v>1</v>
      </c>
      <c r="C2" s="193"/>
      <c r="D2" s="34"/>
      <c r="E2" s="190" t="s">
        <v>132</v>
      </c>
      <c r="F2" s="190" t="s">
        <v>2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5" customHeight="1">
      <c r="A3" s="191"/>
      <c r="B3" s="194"/>
      <c r="C3" s="195"/>
      <c r="D3" s="35"/>
      <c r="E3" s="198"/>
      <c r="F3" s="190" t="s">
        <v>121</v>
      </c>
      <c r="G3" s="190"/>
      <c r="H3" s="190"/>
      <c r="I3" s="190"/>
      <c r="J3" s="199" t="s">
        <v>122</v>
      </c>
      <c r="K3" s="199"/>
      <c r="L3" s="199"/>
      <c r="M3" s="200"/>
      <c r="N3" s="185" t="s">
        <v>3</v>
      </c>
      <c r="O3" s="202" t="s">
        <v>4</v>
      </c>
      <c r="P3" s="203"/>
      <c r="Q3" s="204"/>
    </row>
    <row r="4" spans="1:17">
      <c r="A4" s="191"/>
      <c r="B4" s="194"/>
      <c r="C4" s="195"/>
      <c r="D4" s="35"/>
      <c r="E4" s="198"/>
      <c r="F4" s="185" t="s">
        <v>5</v>
      </c>
      <c r="G4" s="184" t="s">
        <v>4</v>
      </c>
      <c r="H4" s="184"/>
      <c r="I4" s="184"/>
      <c r="J4" s="185" t="s">
        <v>5</v>
      </c>
      <c r="K4" s="169" t="s">
        <v>4</v>
      </c>
      <c r="L4" s="170"/>
      <c r="M4" s="171"/>
      <c r="N4" s="201"/>
      <c r="O4" s="205"/>
      <c r="P4" s="206"/>
      <c r="Q4" s="207"/>
    </row>
    <row r="5" spans="1:17" ht="120.75" customHeight="1">
      <c r="A5" s="191"/>
      <c r="B5" s="196"/>
      <c r="C5" s="197"/>
      <c r="D5" s="36"/>
      <c r="E5" s="198"/>
      <c r="F5" s="186"/>
      <c r="G5" s="37" t="s">
        <v>6</v>
      </c>
      <c r="H5" s="37" t="s">
        <v>7</v>
      </c>
      <c r="I5" s="37" t="s">
        <v>123</v>
      </c>
      <c r="J5" s="186"/>
      <c r="K5" s="37" t="s">
        <v>6</v>
      </c>
      <c r="L5" s="38" t="s">
        <v>124</v>
      </c>
      <c r="M5" s="37" t="s">
        <v>8</v>
      </c>
      <c r="N5" s="186"/>
      <c r="O5" s="37" t="s">
        <v>6</v>
      </c>
      <c r="P5" s="38" t="s">
        <v>9</v>
      </c>
      <c r="Q5" s="37" t="s">
        <v>76</v>
      </c>
    </row>
    <row r="6" spans="1:17">
      <c r="A6" s="39" t="s">
        <v>10</v>
      </c>
      <c r="B6" s="172" t="s">
        <v>11</v>
      </c>
      <c r="C6" s="173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>
      <c r="A7" s="41">
        <v>1</v>
      </c>
      <c r="B7" s="174" t="s">
        <v>13</v>
      </c>
      <c r="C7" s="175"/>
      <c r="D7" s="43"/>
      <c r="E7" s="44" t="s">
        <v>14</v>
      </c>
      <c r="F7" s="26">
        <v>33</v>
      </c>
      <c r="G7" s="26">
        <v>33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33</v>
      </c>
      <c r="O7" s="26">
        <f>G7+K7</f>
        <v>33</v>
      </c>
      <c r="P7" s="26">
        <f>H7+L7</f>
        <v>0</v>
      </c>
      <c r="Q7" s="26" t="s">
        <v>15</v>
      </c>
    </row>
    <row r="8" spans="1:17" ht="38.25">
      <c r="A8" s="41">
        <v>2</v>
      </c>
      <c r="B8" s="176" t="s">
        <v>16</v>
      </c>
      <c r="C8" s="45" t="s">
        <v>17</v>
      </c>
      <c r="D8" s="45"/>
      <c r="E8" s="46" t="s">
        <v>18</v>
      </c>
      <c r="F8" s="26">
        <v>3</v>
      </c>
      <c r="G8" s="26">
        <v>3</v>
      </c>
      <c r="H8" s="26"/>
      <c r="I8" s="26" t="s">
        <v>15</v>
      </c>
      <c r="J8" s="26"/>
      <c r="K8" s="26"/>
      <c r="L8" s="26"/>
      <c r="M8" s="26" t="s">
        <v>15</v>
      </c>
      <c r="N8" s="26">
        <f t="shared" ref="N8:N37" si="0">F8+J8</f>
        <v>3</v>
      </c>
      <c r="O8" s="26">
        <f t="shared" ref="O8:O15" si="1">G8+K8</f>
        <v>3</v>
      </c>
      <c r="P8" s="26">
        <f t="shared" ref="P8:P15" si="2">H8+L8</f>
        <v>0</v>
      </c>
      <c r="Q8" s="26" t="s">
        <v>15</v>
      </c>
    </row>
    <row r="9" spans="1:17" ht="40.5" customHeight="1">
      <c r="A9" s="41">
        <v>3</v>
      </c>
      <c r="B9" s="177"/>
      <c r="C9" s="45" t="s">
        <v>125</v>
      </c>
      <c r="D9" s="45"/>
      <c r="E9" s="46" t="s">
        <v>20</v>
      </c>
      <c r="F9" s="26"/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0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77"/>
      <c r="C10" s="45" t="s">
        <v>126</v>
      </c>
      <c r="D10" s="45"/>
      <c r="E10" s="46" t="s">
        <v>23</v>
      </c>
      <c r="F10" s="26">
        <v>30</v>
      </c>
      <c r="G10" s="26">
        <v>30</v>
      </c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30</v>
      </c>
      <c r="O10" s="26">
        <f t="shared" si="1"/>
        <v>30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77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78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79" t="s">
        <v>30</v>
      </c>
      <c r="C13" s="180"/>
      <c r="D13" s="47"/>
      <c r="E13" s="181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>
      <c r="A14" s="41">
        <v>8</v>
      </c>
      <c r="B14" s="187" t="s">
        <v>16</v>
      </c>
      <c r="C14" s="48" t="s">
        <v>33</v>
      </c>
      <c r="D14" s="47"/>
      <c r="E14" s="182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188"/>
      <c r="C15" s="49" t="s">
        <v>35</v>
      </c>
      <c r="D15" s="47"/>
      <c r="E15" s="183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208" t="s">
        <v>37</v>
      </c>
      <c r="C16" s="208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t="shared" ref="P16:Q18" si="3">H16+L16</f>
        <v>0</v>
      </c>
      <c r="Q16" s="26">
        <f t="shared" si="3"/>
        <v>0</v>
      </c>
    </row>
    <row r="17" spans="1:17" ht="31.5" customHeight="1">
      <c r="A17" s="41">
        <v>11</v>
      </c>
      <c r="B17" s="179" t="s">
        <v>40</v>
      </c>
      <c r="C17" s="209"/>
      <c r="D17" s="209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79" t="s">
        <v>167</v>
      </c>
      <c r="C18" s="180"/>
      <c r="D18" s="51"/>
      <c r="E18" s="52" t="s">
        <v>43</v>
      </c>
      <c r="F18" s="26">
        <v>33</v>
      </c>
      <c r="G18" s="26">
        <v>33</v>
      </c>
      <c r="H18" s="26"/>
      <c r="I18" s="26"/>
      <c r="J18" s="26"/>
      <c r="K18" s="26"/>
      <c r="L18" s="26"/>
      <c r="M18" s="26"/>
      <c r="N18" s="26">
        <f t="shared" si="0"/>
        <v>33</v>
      </c>
      <c r="O18" s="26">
        <f>G18+K18</f>
        <v>33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162" t="s">
        <v>45</v>
      </c>
      <c r="C19" s="53" t="s">
        <v>46</v>
      </c>
      <c r="D19" s="54"/>
      <c r="E19" s="165"/>
      <c r="F19" s="26">
        <v>1</v>
      </c>
      <c r="G19" s="26">
        <v>1</v>
      </c>
      <c r="H19" s="26"/>
      <c r="I19" s="26"/>
      <c r="J19" s="26"/>
      <c r="K19" s="26"/>
      <c r="L19" s="26"/>
      <c r="M19" s="26"/>
      <c r="N19" s="26">
        <f t="shared" si="0"/>
        <v>1</v>
      </c>
      <c r="O19" s="26">
        <f t="shared" ref="O19:O35" si="4">G19+K19</f>
        <v>1</v>
      </c>
      <c r="P19" s="26">
        <f t="shared" ref="P19:P35" si="5">H19+L19</f>
        <v>0</v>
      </c>
      <c r="Q19" s="26">
        <f t="shared" ref="Q19:Q35" si="6">I19+M19</f>
        <v>0</v>
      </c>
    </row>
    <row r="20" spans="1:17">
      <c r="A20" s="41">
        <v>14</v>
      </c>
      <c r="B20" s="163"/>
      <c r="C20" s="53" t="s">
        <v>48</v>
      </c>
      <c r="D20" s="55"/>
      <c r="E20" s="165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>
      <c r="A21" s="41">
        <v>15</v>
      </c>
      <c r="B21" s="163"/>
      <c r="C21" s="53" t="s">
        <v>50</v>
      </c>
      <c r="D21" s="55"/>
      <c r="E21" s="165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163"/>
      <c r="C22" s="53" t="s">
        <v>128</v>
      </c>
      <c r="D22" s="55"/>
      <c r="E22" s="165"/>
      <c r="F22" s="26">
        <v>1</v>
      </c>
      <c r="G22" s="26">
        <v>1</v>
      </c>
      <c r="H22" s="26"/>
      <c r="I22" s="26"/>
      <c r="J22" s="26"/>
      <c r="K22" s="26"/>
      <c r="L22" s="26"/>
      <c r="M22" s="26"/>
      <c r="N22" s="26">
        <f t="shared" si="0"/>
        <v>1</v>
      </c>
      <c r="O22" s="26">
        <f t="shared" si="4"/>
        <v>1</v>
      </c>
      <c r="P22" s="26">
        <f t="shared" si="5"/>
        <v>0</v>
      </c>
      <c r="Q22" s="26">
        <f t="shared" si="6"/>
        <v>0</v>
      </c>
    </row>
    <row r="23" spans="1:17">
      <c r="A23" s="41">
        <v>17</v>
      </c>
      <c r="B23" s="163"/>
      <c r="C23" s="53" t="s">
        <v>53</v>
      </c>
      <c r="D23" s="55"/>
      <c r="E23" s="165"/>
      <c r="F23" s="26"/>
      <c r="G23" s="26"/>
      <c r="H23" s="26"/>
      <c r="I23" s="26"/>
      <c r="J23" s="26"/>
      <c r="K23" s="26"/>
      <c r="L23" s="26"/>
      <c r="M23" s="26"/>
      <c r="N23" s="26">
        <f t="shared" si="0"/>
        <v>0</v>
      </c>
      <c r="O23" s="26">
        <f t="shared" si="4"/>
        <v>0</v>
      </c>
      <c r="P23" s="26">
        <f t="shared" si="5"/>
        <v>0</v>
      </c>
      <c r="Q23" s="26">
        <f t="shared" si="6"/>
        <v>0</v>
      </c>
    </row>
    <row r="24" spans="1:17">
      <c r="A24" s="41">
        <v>18</v>
      </c>
      <c r="B24" s="163"/>
      <c r="C24" s="53" t="s">
        <v>55</v>
      </c>
      <c r="D24" s="55"/>
      <c r="E24" s="165"/>
      <c r="F24" s="26"/>
      <c r="G24" s="26"/>
      <c r="H24" s="26"/>
      <c r="I24" s="26"/>
      <c r="J24" s="26"/>
      <c r="K24" s="26"/>
      <c r="L24" s="26"/>
      <c r="M24" s="26"/>
      <c r="N24" s="26">
        <f t="shared" si="0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</row>
    <row r="25" spans="1:17">
      <c r="A25" s="41">
        <v>19</v>
      </c>
      <c r="B25" s="163"/>
      <c r="C25" s="53" t="s">
        <v>53</v>
      </c>
      <c r="D25" s="55"/>
      <c r="E25" s="165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>
      <c r="A26" s="41">
        <v>20</v>
      </c>
      <c r="B26" s="163"/>
      <c r="C26" s="53" t="s">
        <v>58</v>
      </c>
      <c r="D26" s="55"/>
      <c r="E26" s="165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>
      <c r="A27" s="41">
        <v>21</v>
      </c>
      <c r="B27" s="164"/>
      <c r="C27" s="53" t="s">
        <v>53</v>
      </c>
      <c r="D27" s="55"/>
      <c r="E27" s="165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162" t="s">
        <v>45</v>
      </c>
      <c r="C28" s="53" t="s">
        <v>129</v>
      </c>
      <c r="D28" s="55"/>
      <c r="E28" s="166"/>
      <c r="F28" s="26">
        <v>1</v>
      </c>
      <c r="G28" s="26">
        <v>1</v>
      </c>
      <c r="H28" s="26"/>
      <c r="I28" s="26"/>
      <c r="J28" s="26"/>
      <c r="K28" s="26"/>
      <c r="L28" s="26"/>
      <c r="M28" s="26"/>
      <c r="N28" s="26">
        <f t="shared" si="0"/>
        <v>1</v>
      </c>
      <c r="O28" s="26">
        <f t="shared" si="4"/>
        <v>1</v>
      </c>
      <c r="P28" s="26">
        <f t="shared" si="5"/>
        <v>0</v>
      </c>
      <c r="Q28" s="26">
        <f t="shared" si="6"/>
        <v>0</v>
      </c>
    </row>
    <row r="29" spans="1:17">
      <c r="A29" s="41">
        <v>23</v>
      </c>
      <c r="B29" s="163"/>
      <c r="C29" s="53" t="s">
        <v>53</v>
      </c>
      <c r="D29" s="55"/>
      <c r="E29" s="167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163"/>
      <c r="C30" s="53" t="s">
        <v>63</v>
      </c>
      <c r="D30" s="55"/>
      <c r="E30" s="167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>
      <c r="A31" s="41">
        <v>25</v>
      </c>
      <c r="B31" s="163"/>
      <c r="C31" s="53" t="s">
        <v>53</v>
      </c>
      <c r="D31" s="55"/>
      <c r="E31" s="167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163"/>
      <c r="C32" s="53" t="s">
        <v>65</v>
      </c>
      <c r="D32" s="55"/>
      <c r="E32" s="167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>
      <c r="A33" s="41">
        <v>27</v>
      </c>
      <c r="B33" s="163"/>
      <c r="C33" s="53" t="s">
        <v>53</v>
      </c>
      <c r="D33" s="55"/>
      <c r="E33" s="167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163"/>
      <c r="C34" s="53" t="s">
        <v>66</v>
      </c>
      <c r="D34" s="55"/>
      <c r="E34" s="167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>
      <c r="A35" s="41">
        <v>29</v>
      </c>
      <c r="B35" s="164"/>
      <c r="C35" s="53" t="s">
        <v>53</v>
      </c>
      <c r="D35" s="56"/>
      <c r="E35" s="168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>
      <c r="A36" s="41">
        <v>30</v>
      </c>
      <c r="B36" s="210" t="s">
        <v>168</v>
      </c>
      <c r="C36" s="211"/>
      <c r="D36" s="42"/>
      <c r="E36" s="41"/>
      <c r="F36" s="28">
        <f>F7+F13+F16+F17</f>
        <v>33</v>
      </c>
      <c r="G36" s="28">
        <f>G7+G13</f>
        <v>33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33</v>
      </c>
      <c r="O36" s="28">
        <f>O7+O13</f>
        <v>33</v>
      </c>
      <c r="P36" s="28">
        <f>P7+P13+P16+P17</f>
        <v>0</v>
      </c>
      <c r="Q36" s="28">
        <f>Q16+Q17</f>
        <v>0</v>
      </c>
    </row>
    <row r="37" spans="1:17">
      <c r="A37" s="41">
        <v>31</v>
      </c>
      <c r="B37" s="212" t="s">
        <v>169</v>
      </c>
      <c r="C37" s="213"/>
      <c r="D37" s="57"/>
      <c r="E37" s="41"/>
      <c r="F37" s="26"/>
      <c r="G37" s="26"/>
      <c r="H37" s="26"/>
      <c r="I37" s="26"/>
      <c r="J37" s="26"/>
      <c r="K37" s="26"/>
      <c r="L37" s="26"/>
      <c r="M37" s="26"/>
      <c r="N37" s="26">
        <f t="shared" si="0"/>
        <v>0</v>
      </c>
      <c r="O37" s="26">
        <f>G37+K37</f>
        <v>0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214" t="s">
        <v>67</v>
      </c>
      <c r="B39" s="214"/>
      <c r="C39" s="214"/>
      <c r="D39" s="69"/>
      <c r="E39" s="63"/>
      <c r="F39" s="59"/>
      <c r="G39" s="59"/>
      <c r="H39" s="154" t="s">
        <v>144</v>
      </c>
      <c r="I39" s="154"/>
      <c r="J39" s="59"/>
      <c r="K39" s="59"/>
      <c r="L39" s="59"/>
      <c r="M39" s="156" t="s">
        <v>170</v>
      </c>
      <c r="N39" s="157"/>
      <c r="O39" s="157"/>
      <c r="P39" s="157"/>
      <c r="Q39" s="157"/>
    </row>
    <row r="40" spans="1:17" ht="24.75" customHeight="1">
      <c r="A40" s="60">
        <v>1</v>
      </c>
      <c r="B40" s="161" t="s">
        <v>68</v>
      </c>
      <c r="C40" s="161"/>
      <c r="D40" s="70"/>
      <c r="E40" s="26">
        <v>4</v>
      </c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161" t="s">
        <v>69</v>
      </c>
      <c r="C41" s="161"/>
      <c r="D41" s="70"/>
      <c r="E41" s="26"/>
      <c r="F41" s="59"/>
      <c r="G41" s="71"/>
      <c r="H41" s="154" t="s">
        <v>145</v>
      </c>
      <c r="I41" s="154"/>
      <c r="J41" s="59"/>
      <c r="K41" s="59"/>
      <c r="L41" s="59"/>
      <c r="M41" s="156" t="s">
        <v>171</v>
      </c>
      <c r="N41" s="157"/>
      <c r="O41" s="157"/>
      <c r="P41" s="157"/>
      <c r="Q41" s="157"/>
    </row>
    <row r="42" spans="1:17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>
      <c r="A44" s="63"/>
      <c r="B44" s="72"/>
      <c r="C44" s="69"/>
      <c r="D44" s="69"/>
      <c r="E44" s="63"/>
      <c r="F44" s="59"/>
      <c r="G44" s="59"/>
      <c r="H44" s="160" t="s">
        <v>148</v>
      </c>
      <c r="I44" s="160"/>
      <c r="J44" s="160"/>
      <c r="K44" s="158" t="s">
        <v>172</v>
      </c>
      <c r="L44" s="158"/>
      <c r="M44" s="158"/>
      <c r="N44" s="158"/>
      <c r="O44" s="158"/>
      <c r="P44" s="158"/>
      <c r="Q44" s="158"/>
    </row>
    <row r="45" spans="1:17">
      <c r="A45" s="63"/>
      <c r="B45" s="72"/>
      <c r="C45" s="69"/>
      <c r="D45" s="69"/>
      <c r="E45" s="63"/>
      <c r="F45" s="59"/>
      <c r="G45" s="59"/>
      <c r="H45" s="160" t="s">
        <v>149</v>
      </c>
      <c r="I45" s="160"/>
      <c r="J45" s="160"/>
      <c r="K45" s="159" t="s">
        <v>172</v>
      </c>
      <c r="L45" s="159"/>
      <c r="M45" s="159"/>
      <c r="N45" s="159"/>
      <c r="O45" s="159"/>
      <c r="P45" s="159"/>
      <c r="Q45" s="159"/>
    </row>
    <row r="46" spans="1:17">
      <c r="A46" s="63"/>
      <c r="B46" s="72"/>
      <c r="C46" s="69"/>
      <c r="D46" s="69"/>
      <c r="E46" s="63"/>
      <c r="F46" s="59"/>
      <c r="G46" s="59"/>
      <c r="H46" s="160" t="s">
        <v>150</v>
      </c>
      <c r="I46" s="160"/>
      <c r="J46" s="160"/>
      <c r="K46" s="158" t="s">
        <v>173</v>
      </c>
      <c r="L46" s="158"/>
      <c r="M46" s="158"/>
      <c r="N46" s="158"/>
      <c r="O46" s="158"/>
      <c r="P46" s="158"/>
      <c r="Q46" s="158"/>
    </row>
    <row r="48" spans="1:17">
      <c r="K48" s="155" t="s">
        <v>174</v>
      </c>
      <c r="L48" s="155"/>
      <c r="M48" s="155"/>
      <c r="N48" s="155"/>
      <c r="O48" s="155"/>
      <c r="P48" s="155"/>
      <c r="Q48" s="155"/>
    </row>
  </sheetData>
  <mergeCells count="42">
    <mergeCell ref="B16:C16"/>
    <mergeCell ref="B17:D17"/>
    <mergeCell ref="M39:Q39"/>
    <mergeCell ref="B18:C18"/>
    <mergeCell ref="B36:C36"/>
    <mergeCell ref="B37:C37"/>
    <mergeCell ref="A39:C39"/>
    <mergeCell ref="H39:I39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B40:C40"/>
    <mergeCell ref="B41:C41"/>
    <mergeCell ref="B19:B27"/>
    <mergeCell ref="E19:E27"/>
    <mergeCell ref="B28:B35"/>
    <mergeCell ref="E28:E35"/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</mergeCells>
  <conditionalFormatting sqref="F7:Q37">
    <cfRule type="cellIs" dxfId="0" priority="1" stopIfTrue="1" operator="equal">
      <formula>0</formula>
    </cfRule>
  </conditionalFormatting>
  <pageMargins left="0.51181102362204722" right="0.11811023622047245" top="0.35433070866141736" bottom="0.15748031496062992" header="0.11811023622047245" footer="0.11811023622047245"/>
  <pageSetup paperSize="9" scale="70" fitToHeight="2" orientation="landscape" r:id="rId1"/>
  <headerFooter>
    <oddFooter>&amp;C&amp;CФорма № 1-АМ, Підрозділ: Піщанський районний суд Вінницької області, Початок періоду: 07.09.2017, Кінець періоду: 07.12.2017&amp;LD2C74E58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титульний</vt:lpstr>
      <vt:lpstr>А</vt:lpstr>
      <vt:lpstr>Б</vt:lpstr>
      <vt:lpstr>Б!Заголовки_для_печати</vt:lpstr>
      <vt:lpstr>А!Область_печати</vt:lpstr>
      <vt:lpstr>Б!Область_печати</vt:lpstr>
      <vt:lpstr>титульний!Область_печати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2018-01-29T08:40:20Z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1-АМ_00142_07092017-07122017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D2C74E58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07.09.2017</vt:lpwstr>
  </property>
  <property fmtid="{D5CDD505-2E9C-101B-9397-08002B2CF9AE}" pid="13" name="Кінець періоду">
    <vt:lpwstr>07.12.2017</vt:lpwstr>
  </property>
  <property fmtid="{D5CDD505-2E9C-101B-9397-08002B2CF9AE}" pid="14" name="Період">
    <vt:lpwstr>з 07.09.2017 по 07.12.2017</vt:lpwstr>
  </property>
  <property fmtid="{D5CDD505-2E9C-101B-9397-08002B2CF9AE}" pid="15" name="К.Сума шаблону">
    <vt:lpwstr>D3150B74</vt:lpwstr>
  </property>
  <property fmtid="{D5CDD505-2E9C-101B-9397-08002B2CF9AE}" pid="16" name="Версія БД">
    <vt:lpwstr>3.20.0.1578</vt:lpwstr>
  </property>
</Properties>
</file>