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<sst xmlns="http://schemas.openxmlformats.org/spreadsheetml/2006/main" count="152" uniqueCount="124">
  <si>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</si>
  <si>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</si>
  <si>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</si>
  <si>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</si>
  <si>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</si>
  <si>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</si>
  <si>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</si>
  <si>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</si>
  <si>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</si>
  <si>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</si>
  <si>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</si>
  <si>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</si>
  <si>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</si>
  <si>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</si>
  <si>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</si>
  <si>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</si>
  <si>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</si>
  <si>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</si>
  <si>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</si>
  <si>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</si>
  <si>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</si>
  <si>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</si>
  <si>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</si>
  <si>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</si>
  <si>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</si>
  <si>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</si>
  <si>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</si>
  <si>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</si>
  <si>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</si>
  <si>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</si>
  <si>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</si>
  <si>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</si>
  <si>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</si>
  <si>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</si>
  <si>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</si>
  <si>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</si>
  <si>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</si>
  <si>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</si>
  <si>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</si>
  <si>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</si>
  <si>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</si>
  <si>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</si>
  <si>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</si>
  <si>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</si>
  <si>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</si>
  <si>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</si>
  <si>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</si>
  <si>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</si>
  <si>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</si>
  <si>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</si>
  <si>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</si>
  <si>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</si>
  <si>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</si>
  <si>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</si>
  <si>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</si>
  <si>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</si>
  <si>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</si>
  <si>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</si>
  <si>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</si>
  <si>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</si>
  <si>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</si>
  <si>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</si>
  <si>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</si>
  <si>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</si>
  <si>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</si>
  <si>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</si>
  <si>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</si>
  <si>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</si>
  <si>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</si>
  <si>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</si>
  <si>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</si>
  <si>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</si>
  <si>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</si>
  <si>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</si>
  <si>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</si>
  <si>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</si>
  <si>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</si>
  <si>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</si>
  <si>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</si>
  <si>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</si>
  <si>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</si>
  <si>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</si>
  <si>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</si>
  <si>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</si>
  <si>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</si>
  <si>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</si>
  <si>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</si>
  <si>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</si>
  <si>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</si>
  <si>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</si>
  <si>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</si>
  <si>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</si>
  <si>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</si>
  <si>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</si>
  <si>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</si>
  <si>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</si>
  <si>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</si>
  <si>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</si>
  <si>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</si>
  <si>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</si>
  <si>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</si>
  <si>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</si>
  <si>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</si>
  <si>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</si>
  <si>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</si>
  <si>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</si>
  <si>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</si>
  <si>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</si>
  <si>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</si>
  <si>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</si>
  <si>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</si>
  <si>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</si>
  <si>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</si>
  <si>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</si>
  <si>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</si>
  <si>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</si>
  <si>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</si>
  <si>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</si>
  <si>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</si>
  <si>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</si>
  <si>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</si>
  <si>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Т.В. Трач</t>
  </si>
  <si>
    <t>С.М. Станкевич</t>
  </si>
  <si>
    <t>3 жовтня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</si>
</sst>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&amp;LD5977747&amp;C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461</v>
      </c>
      <c r="D6" s="96">
        <f>SUM(D7,D10,D13,D14,D15,D20,D23,D24,D18,D19)</f>
        <v>442981.27999999904</v>
      </c>
      <c r="E6" s="96">
        <f>SUM(E7,E10,E13,E14,E15,E20,E23,E24,E18,E19)</f>
        <v>389</v>
      </c>
      <c r="F6" s="96">
        <f>SUM(F7,F10,F13,F14,F15,F20,F23,F24,F18,F19)</f>
        <v>374202.259999999</v>
      </c>
      <c r="G6" s="96">
        <f>SUM(G7,G10,G13,G14,G15,G20,G23,G24,G18,G19)</f>
        <v>12</v>
      </c>
      <c r="H6" s="96">
        <f>SUM(H7,H10,H13,H14,H15,H20,H23,H24,H18,H19)</f>
        <v>18054.4</v>
      </c>
      <c r="I6" s="96">
        <f>SUM(I7,I10,I13,I14,I15,I20,I23,I24,I18,I19)</f>
        <v>22</v>
      </c>
      <c r="J6" s="96">
        <f>SUM(J7,J10,J13,J14,J15,J20,J23,J24,J18,J19)</f>
        <v>17328.399999999998</v>
      </c>
      <c r="K6" s="96">
        <f>SUM(K7,K10,K13,K14,K15,K20,K23,K24,K18,K19)</f>
        <v>58</v>
      </c>
      <c r="L6" s="96">
        <f>SUM(L7,L10,L13,L14,L15,L20,L23,L24,L18,L19)</f>
        <v>49826.810000000005</v>
      </c>
    </row>
    <row r="7" spans="1:12" ht="16.5" customHeight="1">
      <c r="A7" s="87">
        <v>2</v>
      </c>
      <c r="B7" s="90" t="s">
        <v>75</v>
      </c>
      <c r="C7" s="97">
        <v>297</v>
      </c>
      <c r="D7" s="97">
        <v>344485.479999999</v>
      </c>
      <c r="E7" s="97">
        <v>234</v>
      </c>
      <c r="F7" s="97">
        <v>281507.759999999</v>
      </c>
      <c r="G7" s="97">
        <v>10</v>
      </c>
      <c r="H7" s="97">
        <v>15940</v>
      </c>
      <c r="I7" s="97">
        <v>20</v>
      </c>
      <c r="J7" s="97">
        <v>15918.8</v>
      </c>
      <c r="K7" s="97">
        <v>51</v>
      </c>
      <c r="L7" s="97">
        <v>45245.61</v>
      </c>
    </row>
    <row r="8" spans="1:12" ht="16.5" customHeight="1">
      <c r="A8" s="87">
        <v>3</v>
      </c>
      <c r="B8" s="91" t="s">
        <v>76</v>
      </c>
      <c r="C8" s="97">
        <v>68</v>
      </c>
      <c r="D8" s="97">
        <v>132492.55</v>
      </c>
      <c r="E8" s="97">
        <v>66</v>
      </c>
      <c r="F8" s="97">
        <v>126687.58</v>
      </c>
      <c r="G8" s="97">
        <v>10</v>
      </c>
      <c r="H8" s="97">
        <v>15940</v>
      </c>
      <c r="I8" s="97"/>
      <c r="J8" s="97"/>
      <c r="K8" s="97">
        <v>2</v>
      </c>
      <c r="L8" s="97">
        <v>3536.97</v>
      </c>
    </row>
    <row r="9" spans="1:12" ht="16.5" customHeight="1">
      <c r="A9" s="87">
        <v>4</v>
      </c>
      <c r="B9" s="91" t="s">
        <v>77</v>
      </c>
      <c r="C9" s="97">
        <v>229</v>
      </c>
      <c r="D9" s="97">
        <v>211992.929999999</v>
      </c>
      <c r="E9" s="97">
        <v>168</v>
      </c>
      <c r="F9" s="97">
        <v>154820.18</v>
      </c>
      <c r="G9" s="97"/>
      <c r="H9" s="97"/>
      <c r="I9" s="97">
        <v>20</v>
      </c>
      <c r="J9" s="97">
        <v>15918.8</v>
      </c>
      <c r="K9" s="97">
        <v>49</v>
      </c>
      <c r="L9" s="97">
        <v>41708.64</v>
      </c>
    </row>
    <row r="10" spans="1:12" ht="19.5" customHeight="1">
      <c r="A10" s="87">
        <v>5</v>
      </c>
      <c r="B10" s="90" t="s">
        <v>78</v>
      </c>
      <c r="C10" s="97">
        <v>73</v>
      </c>
      <c r="D10" s="97">
        <v>56736.4</v>
      </c>
      <c r="E10" s="97">
        <v>67</v>
      </c>
      <c r="F10" s="97">
        <v>51793.6</v>
      </c>
      <c r="G10" s="97">
        <v>1</v>
      </c>
      <c r="H10" s="97">
        <v>1762</v>
      </c>
      <c r="I10" s="97">
        <v>2</v>
      </c>
      <c r="J10" s="97">
        <v>1409.6</v>
      </c>
      <c r="K10" s="97">
        <v>4</v>
      </c>
      <c r="L10" s="97">
        <v>3876.4</v>
      </c>
    </row>
    <row r="11" spans="1:12" ht="19.5" customHeight="1">
      <c r="A11" s="87">
        <v>6</v>
      </c>
      <c r="B11" s="91" t="s">
        <v>79</v>
      </c>
      <c r="C11" s="97">
        <v>5</v>
      </c>
      <c r="D11" s="97">
        <v>8810</v>
      </c>
      <c r="E11" s="97">
        <v>4</v>
      </c>
      <c r="F11" s="97">
        <v>7063</v>
      </c>
      <c r="G11" s="97">
        <v>1</v>
      </c>
      <c r="H11" s="97">
        <v>1762</v>
      </c>
      <c r="I11" s="97"/>
      <c r="J11" s="97"/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68</v>
      </c>
      <c r="D12" s="97">
        <v>47926.4</v>
      </c>
      <c r="E12" s="97">
        <v>63</v>
      </c>
      <c r="F12" s="97">
        <v>44730.6</v>
      </c>
      <c r="G12" s="97"/>
      <c r="H12" s="97"/>
      <c r="I12" s="97">
        <v>2</v>
      </c>
      <c r="J12" s="97">
        <v>1409.6</v>
      </c>
      <c r="K12" s="97">
        <v>3</v>
      </c>
      <c r="L12" s="97">
        <v>2114.4</v>
      </c>
    </row>
    <row r="13" spans="1:12" ht="15" customHeight="1">
      <c r="A13" s="87">
        <v>8</v>
      </c>
      <c r="B13" s="90" t="s">
        <v>18</v>
      </c>
      <c r="C13" s="97">
        <v>29</v>
      </c>
      <c r="D13" s="97">
        <v>20439.2</v>
      </c>
      <c r="E13" s="97">
        <v>29</v>
      </c>
      <c r="F13" s="97">
        <v>20255.2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54</v>
      </c>
      <c r="D15" s="97">
        <v>19029.6</v>
      </c>
      <c r="E15" s="97">
        <v>53</v>
      </c>
      <c r="F15" s="97">
        <v>18707.5</v>
      </c>
      <c r="G15" s="97">
        <v>1</v>
      </c>
      <c r="H15" s="97">
        <v>352.4</v>
      </c>
      <c r="I15" s="97"/>
      <c r="J15" s="97"/>
      <c r="K15" s="97">
        <v>1</v>
      </c>
      <c r="L15" s="97">
        <v>352.4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54</v>
      </c>
      <c r="D17" s="97">
        <v>19029.6</v>
      </c>
      <c r="E17" s="97">
        <v>53</v>
      </c>
      <c r="F17" s="97">
        <v>18707.5</v>
      </c>
      <c r="G17" s="97">
        <v>1</v>
      </c>
      <c r="H17" s="97">
        <v>352.4</v>
      </c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7</v>
      </c>
      <c r="D18" s="97">
        <v>1233.4</v>
      </c>
      <c r="E18" s="97">
        <v>5</v>
      </c>
      <c r="F18" s="97">
        <v>881</v>
      </c>
      <c r="G18" s="97"/>
      <c r="H18" s="97"/>
      <c r="I18" s="97"/>
      <c r="J18" s="97"/>
      <c r="K18" s="97">
        <v>2</v>
      </c>
      <c r="L18" s="97">
        <v>352.4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1</v>
      </c>
      <c r="D23" s="97">
        <v>1057.2</v>
      </c>
      <c r="E23" s="97">
        <v>1</v>
      </c>
      <c r="F23" s="97">
        <v>1057.2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704.8</v>
      </c>
      <c r="E38" s="96">
        <f>SUM(E39,E46,E47,E48)</f>
        <v>1</v>
      </c>
      <c r="F38" s="96">
        <f>SUM(F39,F46,F47,F48)</f>
        <v>704.8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704.8</v>
      </c>
      <c r="E39" s="97">
        <f>SUM(E40,E43)</f>
        <v>1</v>
      </c>
      <c r="F39" s="97">
        <f>SUM(F40,F43)</f>
        <v>704.8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</v>
      </c>
      <c r="D43" s="97">
        <v>704.8</v>
      </c>
      <c r="E43" s="97">
        <v>1</v>
      </c>
      <c r="F43" s="97">
        <v>704.8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>
        <v>1</v>
      </c>
      <c r="F45" s="97">
        <v>704.8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18</v>
      </c>
      <c r="D49" s="96">
        <f>SUM(D50:D53)</f>
        <v>227.34</v>
      </c>
      <c r="E49" s="96">
        <f>SUM(E50:E53)</f>
        <v>18</v>
      </c>
      <c r="F49" s="96">
        <f>SUM(F50:F53)</f>
        <v>229.14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16</v>
      </c>
      <c r="D50" s="97">
        <v>121.62</v>
      </c>
      <c r="E50" s="97">
        <v>16</v>
      </c>
      <c r="F50" s="97">
        <v>123.14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105.72</v>
      </c>
      <c r="E51" s="97">
        <v>2</v>
      </c>
      <c r="F51" s="97">
        <v>106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45</v>
      </c>
      <c r="D54" s="96">
        <v>15858</v>
      </c>
      <c r="E54" s="96">
        <v>19</v>
      </c>
      <c r="F54" s="96">
        <v>6702.8</v>
      </c>
      <c r="G54" s="96"/>
      <c r="H54" s="96"/>
      <c r="I54" s="96">
        <v>45</v>
      </c>
      <c r="J54" s="96">
        <v>15858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525</v>
      </c>
      <c r="D55" s="96">
        <f t="shared" si="0"/>
        <v>459771.41999999905</v>
      </c>
      <c r="E55" s="96">
        <f t="shared" si="0"/>
        <v>427</v>
      </c>
      <c r="F55" s="96">
        <f t="shared" si="0"/>
        <v>381838.999999999</v>
      </c>
      <c r="G55" s="96">
        <f t="shared" si="0"/>
        <v>12</v>
      </c>
      <c r="H55" s="96">
        <f t="shared" si="0"/>
        <v>18054.4</v>
      </c>
      <c r="I55" s="96">
        <f t="shared" si="0"/>
        <v>67</v>
      </c>
      <c r="J55" s="96">
        <f t="shared" si="0"/>
        <v>33186.399999999994</v>
      </c>
      <c r="K55" s="96">
        <f t="shared" si="0"/>
        <v>58</v>
      </c>
      <c r="L55" s="96">
        <f t="shared" si="0"/>
        <v>49826.810000000005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&amp;LD5977747&amp;CФорма № 10, Підрозділ: Піщанський районний суд Вінницької області,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57</v>
      </c>
      <c r="F4" s="93">
        <f>SUM(F5:F24)</f>
        <v>48064.81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4287.84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49</v>
      </c>
      <c r="F7" s="95">
        <v>34535.2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1774.97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5</v>
      </c>
      <c r="F13" s="95">
        <v>7466.8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&amp;LD5977747&amp;CФорма № 10, Підрозділ: Піщанський районний суд Вінницької області,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Роман</cp:lastModifiedBy>
  <cp:lastPrinted>2018-03-15T14:08:04Z</cp:lastPrinted>
  <dcterms:created xsi:type="dcterms:W3CDTF">2015-09-09T10:27:37Z</dcterms:created>
  <dcterms:modified xsi:type="dcterms:W3CDTF">2018-10-04T08:02:13Z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10_00142_3.2018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D5977747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